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730"/>
  </bookViews>
  <sheets>
    <sheet name="Hinweise zur Nutzung" sheetId="10" r:id="rId1"/>
    <sheet name="Erhebungsbogen" sheetId="9" r:id="rId2"/>
    <sheet name="Kriterien Vermarktbarkeit" sheetId="1" r:id="rId3"/>
    <sheet name="Vergleichstabelle" sheetId="8" r:id="rId4"/>
    <sheet name="Erläuterungen" sheetId="4" r:id="rId5"/>
  </sheets>
  <definedNames>
    <definedName name="_xlnm.Print_Area" localSheetId="1">Erhebungsbogen!$A$1:$B$68</definedName>
    <definedName name="_xlnm.Print_Titles" localSheetId="1">Erhebungsbogen!$1:$1</definedName>
  </definedNames>
  <calcPr calcId="145621"/>
</workbook>
</file>

<file path=xl/calcChain.xml><?xml version="1.0" encoding="utf-8"?>
<calcChain xmlns="http://schemas.openxmlformats.org/spreadsheetml/2006/main">
  <c r="J5" i="1" l="1"/>
  <c r="J15" i="1"/>
  <c r="J26" i="1"/>
  <c r="J30" i="1"/>
  <c r="J36" i="1"/>
  <c r="J41" i="1"/>
  <c r="J44" i="1"/>
  <c r="M41" i="1" l="1"/>
  <c r="G41" i="1"/>
  <c r="P44" i="1"/>
  <c r="M44" i="1"/>
  <c r="G44" i="1"/>
  <c r="G26" i="1"/>
  <c r="D41" i="1" l="1"/>
  <c r="E9" i="8"/>
  <c r="P36" i="1"/>
  <c r="E7" i="8" s="1"/>
  <c r="P30" i="1"/>
  <c r="E6" i="8" s="1"/>
  <c r="P26" i="1"/>
  <c r="E5" i="8" s="1"/>
  <c r="P15" i="1"/>
  <c r="E4" i="8" s="1"/>
  <c r="P5" i="1"/>
  <c r="E3" i="8" s="1"/>
  <c r="D9" i="8"/>
  <c r="M36" i="1"/>
  <c r="D7" i="8" s="1"/>
  <c r="M30" i="1"/>
  <c r="D6" i="8" s="1"/>
  <c r="M26" i="1"/>
  <c r="D5" i="8" s="1"/>
  <c r="M15" i="1"/>
  <c r="D4" i="8" s="1"/>
  <c r="M5" i="1"/>
  <c r="D3" i="8" s="1"/>
  <c r="C4" i="8"/>
  <c r="C5" i="8"/>
  <c r="C7" i="8"/>
  <c r="C9" i="8"/>
  <c r="B9" i="8"/>
  <c r="G36" i="1"/>
  <c r="B7" i="8" s="1"/>
  <c r="G30" i="1"/>
  <c r="B5" i="8"/>
  <c r="G15" i="1"/>
  <c r="B4" i="8" s="1"/>
  <c r="D15" i="1"/>
  <c r="C3" i="8"/>
  <c r="G5" i="1"/>
  <c r="B3" i="8" s="1"/>
  <c r="E8" i="8"/>
  <c r="D8" i="8"/>
  <c r="C8" i="8"/>
  <c r="B8" i="8"/>
  <c r="A9" i="8"/>
  <c r="A7" i="8"/>
  <c r="A6" i="8"/>
  <c r="A5" i="8"/>
  <c r="A4" i="8"/>
  <c r="A3" i="8"/>
  <c r="E2" i="8"/>
  <c r="D2" i="8"/>
  <c r="C2" i="8"/>
  <c r="B2" i="8"/>
  <c r="D30" i="1"/>
  <c r="B6" i="8" l="1"/>
  <c r="G47" i="1"/>
  <c r="C6" i="8"/>
  <c r="J47" i="1"/>
  <c r="B10" i="8"/>
  <c r="E10" i="8"/>
  <c r="C10" i="8"/>
  <c r="D10" i="8"/>
  <c r="M47" i="1"/>
  <c r="P47" i="1"/>
  <c r="D5" i="1"/>
</calcChain>
</file>

<file path=xl/sharedStrings.xml><?xml version="1.0" encoding="utf-8"?>
<sst xmlns="http://schemas.openxmlformats.org/spreadsheetml/2006/main" count="244" uniqueCount="182">
  <si>
    <t>Grundstückbewertung</t>
  </si>
  <si>
    <t>Gebäudebewertung</t>
  </si>
  <si>
    <t>Nähe Autobahn</t>
  </si>
  <si>
    <t>Zuschnitt</t>
  </si>
  <si>
    <t>Umsetzbarkeit</t>
  </si>
  <si>
    <t>Verkaufsbereitschaft</t>
  </si>
  <si>
    <t>Breitbandversorgung</t>
  </si>
  <si>
    <t>Zeitliche Verfügbarkeit</t>
  </si>
  <si>
    <t>Topografie</t>
  </si>
  <si>
    <t>Flächenkonkurrenz in Umgebung</t>
  </si>
  <si>
    <t>Infrastruktur</t>
  </si>
  <si>
    <t>Hindernisse</t>
  </si>
  <si>
    <t>Umfeld</t>
  </si>
  <si>
    <t>Ästhetische Attraktivität</t>
  </si>
  <si>
    <t>Zustand</t>
  </si>
  <si>
    <t>Ziel:</t>
  </si>
  <si>
    <t>Kriteriendefinition</t>
  </si>
  <si>
    <t>Eigenschaften</t>
  </si>
  <si>
    <t>Preisvorstellungen des Eigentümers</t>
  </si>
  <si>
    <t>ÖPNV-Anbindung</t>
  </si>
  <si>
    <t>Gewichtung</t>
  </si>
  <si>
    <t>Denkmalschutzauflagen</t>
  </si>
  <si>
    <t>Emissionsbelastung aus dem Umfeld</t>
  </si>
  <si>
    <t>Sensibiltät des Umfelds für Emissionsbelastung</t>
  </si>
  <si>
    <t>Größe</t>
  </si>
  <si>
    <t>Preis</t>
  </si>
  <si>
    <t>Direkte Straßenanbindung</t>
  </si>
  <si>
    <t>Quelle: nachhaltiges Flächenmanagement Hannover, S. 34; entwickelt unter der Beteiligung kommunaler Experten. Es wird jedoch explizit erwähnt, das Änderungen möglich sind.</t>
  </si>
  <si>
    <t>Nutzungskonflikte (FFH, Wasser,...)</t>
  </si>
  <si>
    <t>Funktionaler Zusammenhang Gewerbegebiete</t>
  </si>
  <si>
    <t>Text</t>
  </si>
  <si>
    <t>Handlungsdruck</t>
  </si>
  <si>
    <t>Negativimage für Umgebung</t>
  </si>
  <si>
    <t>Politischer Druck</t>
  </si>
  <si>
    <t>Quelle</t>
  </si>
  <si>
    <t>Max. 
Punktzahl</t>
  </si>
  <si>
    <t xml:space="preserve">Lagebewertung </t>
  </si>
  <si>
    <t>Nutzungsmöglichkeiten (Beschränkungen)</t>
  </si>
  <si>
    <t>Gesamtwertung</t>
  </si>
  <si>
    <t>Altlastverdacht im Boden</t>
  </si>
  <si>
    <t>Google</t>
  </si>
  <si>
    <t>vor Ort</t>
  </si>
  <si>
    <t>Breitbandatlas</t>
  </si>
  <si>
    <t>B-Plan</t>
  </si>
  <si>
    <t>Altlastenkataster/ Grundstück</t>
  </si>
  <si>
    <t>Gemeinde</t>
  </si>
  <si>
    <t>WebGIS</t>
  </si>
  <si>
    <t>Vor Ort</t>
  </si>
  <si>
    <t>?</t>
  </si>
  <si>
    <t>Eigentümer</t>
  </si>
  <si>
    <t>Brachfläche XX</t>
  </si>
  <si>
    <t>Kommune</t>
  </si>
  <si>
    <t>Zahl und Struktur der Eigentümer</t>
  </si>
  <si>
    <t>Technische Bebauungshindernisse
 (Strommasten, Leitungen)</t>
  </si>
  <si>
    <t>Nachfrage nach Fläche in Umgebung</t>
  </si>
  <si>
    <t>Zahl der Eigentümer</t>
  </si>
  <si>
    <t>Potentielle Verkaufsbereitschaft</t>
  </si>
  <si>
    <t>Direkte Straßenabindung: Ist das Grundstück über eine geschlossene Teerstraße direkt für größere Fahrzeuge zu erreichen</t>
  </si>
  <si>
    <t>Breibandversorgung</t>
  </si>
  <si>
    <t>Nummer</t>
  </si>
  <si>
    <t>Preisvorstellungen des Eigentümers: geringe Preisvorstellungen -&gt; hohe Punktzahl</t>
  </si>
  <si>
    <t>Zeitliche Verfügbarkeit: schnelle Umsetzbarkeit des Projektes -&gt; hohe Punktzahl</t>
  </si>
  <si>
    <t>Zahl und Struktur der Eigentümer: einfache Struktur -&gt; hohe Punktzahl</t>
  </si>
  <si>
    <t>Potentielle Verkaufsbereitschaft: hohe Verkaufsbereitschaft -&gt; hohe Punktzahl</t>
  </si>
  <si>
    <t>Denkmalschutzauflagen: keine Auflagen -&gt; hohe Punktzahl</t>
  </si>
  <si>
    <t>Netzbetreiber in der jeweiligen Kommune</t>
  </si>
  <si>
    <t>Altlastverdacht im Boden: Die Bewertung der Altlasten erfolgt nach Wahrscheinlichkeit des Auftretens und der grob abgeschätzten Vermutung zum Recycling der Altlasten. Geringe Altlasten -&gt; hohe Punktzahl</t>
  </si>
  <si>
    <t>Topografie: schwierige Topografie -&gt; geringe Punktzahl</t>
  </si>
  <si>
    <t>Nutzungskonflikte (FFH, Wasser,...). Die Lage in solchen Gebieten kann die Nutzungsmöglichkeiten einschränken -&gt; niedrigere Punktzahl</t>
  </si>
  <si>
    <t>Dingliche Lasten</t>
  </si>
  <si>
    <t>Vergleichsttabelle</t>
  </si>
  <si>
    <t>Gesamtpunktzahl</t>
  </si>
  <si>
    <t>Beim Vorgehen handelt es um eine gewichtete addititve Indexbildung, Dresden, S.70</t>
  </si>
  <si>
    <t>Dezeitige Nutzung</t>
  </si>
  <si>
    <t>Grad der Unternutzung</t>
  </si>
  <si>
    <t>Dauerhaftigkeit der Mietverträge</t>
  </si>
  <si>
    <t>Unternutzung: Hohe Unternutzung -&gt; hohe Punktzahl</t>
  </si>
  <si>
    <t>Dauer der Verträge: kurze Dauer -&gt; hohe Punktzahl</t>
  </si>
  <si>
    <t>Art der vorherigen Nutzung</t>
  </si>
  <si>
    <t>Grund für die Geschäftsaufgabe</t>
  </si>
  <si>
    <t>Erhebungsbogen
LK OS</t>
  </si>
  <si>
    <t>Ausweisung nach B-Plan</t>
  </si>
  <si>
    <t>Adresse</t>
  </si>
  <si>
    <t>Größe in m2</t>
  </si>
  <si>
    <t>Preis pro m2 in EUR</t>
  </si>
  <si>
    <t>Auflistung der Flurstücke</t>
  </si>
  <si>
    <t>Bebauungsplan (Einschränkungen)</t>
  </si>
  <si>
    <t>Art der baulichen Nutzung</t>
  </si>
  <si>
    <t>Maß der baulichen Nutzung</t>
  </si>
  <si>
    <t>Geschossflächenzahl</t>
  </si>
  <si>
    <t>Zulässigkeit Einzelhandel</t>
  </si>
  <si>
    <t>Trümmerschutt</t>
  </si>
  <si>
    <t>Altablagerungen</t>
  </si>
  <si>
    <t>Altstandort</t>
  </si>
  <si>
    <t>B-Plan Nummer</t>
  </si>
  <si>
    <t>Art der Bebauung (Büro, Halle, etc.)</t>
  </si>
  <si>
    <t>Bauleitplanung</t>
  </si>
  <si>
    <t>Flächennutzungsplan (Art der Nutzung)</t>
  </si>
  <si>
    <t>RROP (Art der Nutzung)</t>
  </si>
  <si>
    <t>I. Allgemeine Informationen</t>
  </si>
  <si>
    <t xml:space="preserve">1. Lagebewertung </t>
  </si>
  <si>
    <t>2. Grundstückbewertung</t>
  </si>
  <si>
    <t>3. Gebäudebewertung</t>
  </si>
  <si>
    <t>4. Umsetzbarkeit</t>
  </si>
  <si>
    <t>5. Flächenkonkurrenz in Umgebung</t>
  </si>
  <si>
    <t>6. Handlungsdruck</t>
  </si>
  <si>
    <t>1.1 Infrastruktur</t>
  </si>
  <si>
    <t>1.2 Umfeld</t>
  </si>
  <si>
    <t>2.1 Eigenschaften</t>
  </si>
  <si>
    <t>2.2 Hindernisse</t>
  </si>
  <si>
    <t>Grundflächenzahl</t>
  </si>
  <si>
    <t>Einzelfall Boden- und 
Grundwasserkontamination</t>
  </si>
  <si>
    <t>Politischer Wille</t>
  </si>
  <si>
    <t>Ästhetische Attraktivität 
(Leerstände, Nutzungen)</t>
  </si>
  <si>
    <t>Sensibiltät des Umfelds
 für Emissionsbelastung</t>
  </si>
  <si>
    <t>Art der aktuellen Nutzung 
(Teilnutzung)</t>
  </si>
  <si>
    <t>Funktionaler Zusammenhang 
Gewerbegebiete</t>
  </si>
  <si>
    <t>Art der Bebauung
 (Anteil der bebauten Fläche)</t>
  </si>
  <si>
    <t>h, li</t>
  </si>
  <si>
    <t>eigen</t>
  </si>
  <si>
    <t>h,</t>
  </si>
  <si>
    <t>h</t>
  </si>
  <si>
    <t>Nachfrage</t>
  </si>
  <si>
    <t>Brache seit (wichtige Info um zu beurteilen, ob die Immobilie noch auf dem Markt ist)</t>
  </si>
  <si>
    <t>Größe der Fläche</t>
  </si>
  <si>
    <t>Ästhetische Unattraktivität</t>
  </si>
  <si>
    <t>Kontamination</t>
  </si>
  <si>
    <t>16a</t>
  </si>
  <si>
    <t>Kontamination: Sind im Gebäude Altlasten vorhanden</t>
  </si>
  <si>
    <t>quadratisch</t>
  </si>
  <si>
    <t>eben</t>
  </si>
  <si>
    <t>ja</t>
  </si>
  <si>
    <t>nein</t>
  </si>
  <si>
    <t>Asbest und weitere Stoffe</t>
  </si>
  <si>
    <t>gegeben</t>
  </si>
  <si>
    <t>nicht bekannt</t>
  </si>
  <si>
    <t>hoch</t>
  </si>
  <si>
    <t>zeitlich nah verfügbar</t>
  </si>
  <si>
    <t xml:space="preserve">5 Hektar </t>
  </si>
  <si>
    <t>langfristig</t>
  </si>
  <si>
    <t>nicht hoch</t>
  </si>
  <si>
    <t>GI</t>
  </si>
  <si>
    <t>Bauhof</t>
  </si>
  <si>
    <t>Insolvenz</t>
  </si>
  <si>
    <t>weiteres Stadtumland</t>
  </si>
  <si>
    <t>3km</t>
  </si>
  <si>
    <t>Technische Bebauungshindernisse/ Leitungen</t>
  </si>
  <si>
    <t>Derzeitige Nutzung</t>
  </si>
  <si>
    <t>gering</t>
  </si>
  <si>
    <t>einer, Privat</t>
  </si>
  <si>
    <t>Industriegebiet</t>
  </si>
  <si>
    <t>1,3 Hektar</t>
  </si>
  <si>
    <t>xx</t>
  </si>
  <si>
    <t>Zuckerfabrik</t>
  </si>
  <si>
    <t>gut erschlossen, Nahe A100</t>
  </si>
  <si>
    <t>Glasfaser</t>
  </si>
  <si>
    <t>unästhetisches Gebiet</t>
  </si>
  <si>
    <t>mittel</t>
  </si>
  <si>
    <t>nur einzelne Flächen zur Lagerung</t>
  </si>
  <si>
    <t>Ziel ist es, die Grundstücke zu bewerten. Daraus sollen Rückschlüsse auf die Vermarktbarkeit gezogen werden. Somit lassen sich durch das Schema auch Rückschlüsse auf die Zielnutzung der Fläche ziehen. Dadurch kann das Grundstück gezielt vermarktet werden.</t>
  </si>
  <si>
    <t>ÖPNV</t>
  </si>
  <si>
    <t>nächste Anschluss 3km</t>
  </si>
  <si>
    <t>nur GE-Flächen - keine Industrieflächen</t>
  </si>
  <si>
    <t>Brachflächenbewertung
Nachhaltiges Flächenmanagement</t>
  </si>
  <si>
    <t>ÖPNV: Nähe der nächsten Station und Berücksichtigung der Taktung am nächsten Anschluss</t>
  </si>
  <si>
    <t>Größe: große Flächen lassen mehr Nutzungsmöglichkeiten zu</t>
  </si>
  <si>
    <t>Größe: Wenig Fläche im Umfeld vorhanden = weniger alternative Optionen -&gt; hohe Punktzahl</t>
  </si>
  <si>
    <t>Beispiel</t>
  </si>
  <si>
    <r>
      <rPr>
        <b/>
        <sz val="11"/>
        <color theme="1"/>
        <rFont val="Calibri"/>
        <family val="2"/>
        <scheme val="minor"/>
      </rPr>
      <t xml:space="preserve">Hinweise zur Nutzung der Bewertungstabelle
Für Projekte zur Revitalisierung bestehenden Brachen kann dieses Excel-Tool bei frühzeitiger Anwendung eine wichtige Hilfestellung geben. So ist bspw. durch den Erhebungsbogen sichergestellt, das frühstmöglich alle wichtigen Informationen erhoben werden und eine schnelle Priorisierung und Fokussierung erfolgen kann.
</t>
    </r>
    <r>
      <rPr>
        <sz val="11"/>
        <color theme="1"/>
        <rFont val="Calibri"/>
        <family val="2"/>
        <scheme val="minor"/>
      </rPr>
      <t xml:space="preserve">
Im ersten Tabellenblatt findet sich ein Erhebungsbogen. In diesem Bogen werden alle relevanten Informationen zu der Brachfläche eingetragen.
Im zweiten Tabellenblatt finden sich eine Tabelle zur Bewertung der Vermarktbarkeit. Diese Tabelle wird auf Grundlage der Informationen aus dem Erhebungsbogen ausgefüllt. Bei der Bewertung der einzutragenden Punkte bieten die Erläuterungen im entsprechenden Tabellenblatt Hinweise. Duch Regeler kann die Gewichtung der Kategorien verändert werden. Auch innerhalb der Kategorien sind die einzelnen Punkte gewichtet. Die Gewichtung kann durch das Einblenden der Spalte ebenfalls verändert werden. So ist das Bewertungsschema anpassbar für die eigene Priorisierung der Bewertung.
Wenn im Projekt mehrere Brachflächen bewertet werden sollen, findet sich im Tabellenblatt "Vergleichstabelle", eine Darstellung, die die Vermarktbarkeit der verschiedenen Immobilien mit einander vergleicht.</t>
    </r>
  </si>
  <si>
    <t>Zuschnitt: Der Zuschnitt kann die Entwicklungsmöglichkeiten einer Fläche stark einschränken. Zum Beispiel können die Bebauungsmöglichkeiten eingeschränkt werden. Einfacher Zuschnitt -&gt; hohe Punktzahl</t>
  </si>
  <si>
    <t xml:space="preserve">Emissionsbelastung aus dem Umfeld: Eine hohe Emissionsbelastung aus dem Umfeld kann sich negativ auf höherwertige Folgenutzungen auswirken </t>
  </si>
  <si>
    <t>Sensibilität des Umfelds für Emissionsbelastung: Eine hohe Sensibilität kann sich negativ auf mögliche industrielle Nutzungen auswirken. Selbst wenn lt. B-Plan eine emmissionsintensive Nutzung möglich ist, sollte auf den Bestand Rücksicht genommen werden. niedrige Sensibilität -&gt; hohe Punktzahl</t>
  </si>
  <si>
    <t>Technische Bebauungshindernisse: Zu diesen Hindernissen können Strommasten oder Leitungen zählen, welche über das Grundstück verlaufen.</t>
  </si>
  <si>
    <t>Bauleitplanung: Positiv wirkt sich ein bestehender Bebeauungsplan auf die Wiedernutzbarkeit der Fläche aus. Besonders vorteilhaft ist es, wenn der B-Plan viel Spielraum in der Ansiedlung von Betrieben lässt und wenige Nutzungen ausschließt.</t>
  </si>
  <si>
    <t>Funktionaler Zusammenhang Gewerbegebiete: Brachflächen, die in geschlossen Gewerbegebieten liegen, sollten Priorität haben, da eine gewerbliche Wiedernutzung von Flächen im Gewerbegebiet der Zersiedlung entgegenwirkt.</t>
  </si>
  <si>
    <t xml:space="preserve">Gebäudezustand: Ein guter Zustand ermöglicht eine Nachnutzung des Gebäudes. Gebäude im schlechten Zustand müssen ggf. kostspielig abgerissen werden. Guter Zutand -&gt; hohe Punktzahl </t>
  </si>
  <si>
    <t>Dingliche Lasten: Baulasten, Erbaurecht, Reallasten, Dienstbarkeiten. Liegen viele der Punkte vor -&gt; niedrige Punktzahl</t>
  </si>
  <si>
    <t>Nachfrage: besteht in der Region ein hohe Nachfrage, lässt sich die Fläche voraussichtlich leichter vermarkten</t>
  </si>
  <si>
    <t>Preis: Preis pro m² in den umliegenden Gewerbegebieten. Hoher Preis -&gt; hohe Punktzahl</t>
  </si>
  <si>
    <t>Nutzungsmöglichkeiten (Beschränkungen): Inwiefern sind andere Gewerbegebiete der jeweiligen Kommunen auf andere Nutzungen ausgerichtet bzw. erlauben keine Nutzung, wie diese in der Brachfläche möglich wäre. Weniger Flexbilität in der Nutzung in anderen Gewerbegebieten -&gt; hohe Punktzahl</t>
  </si>
  <si>
    <t>Negativimage für Umgebung: Inwieweit bedeutet der Leerstand eine negative Beeinflussung für das Umfeld, bspw. durch eine vorgehobene Sichtbarkeit am Beginn eine Gewerbegebietes. Hohes negatives Erscheinungsbild -&gt; schlechtere Punktzahl</t>
  </si>
  <si>
    <t>Politischer Druck: Inwieweit ist die Brachfläche in der jeweiligen Gemeinde bereits Thema in der Politik, sodass ein dringlicher Handlugnsbedarf gefordert wird. Dies kann sich durch zusätzliche Unterstützung auch positiv auf ein Projekt auswirken. Hoher Druck -&gt; hohe Punktzahl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</si>
</sst>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 _€_-;\-* #,##0\ _€_-;_-* &quot;-&quot;??\ _€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i/>
      <sz val="11"/>
      <color theme="1"/>
      <name val="Calibri"/>
      <family val="2"/>
      <scheme val="minor"/>
    </font>
    <font>
      <b/>
      <sz val="13"/>
      <color theme="1"/>
      <name val="Calibri"/>
      <family val="2"/>
      <scheme val="minor"/>
    </font>
    <font>
      <sz val="13"/>
      <color theme="1"/>
      <name val="Calibri"/>
      <family val="2"/>
      <scheme val="minor"/>
    </font>
    <font>
      <sz val="11"/>
      <name val="Calibri"/>
      <family val="2"/>
      <scheme val="minor"/>
    </font>
    <font>
      <b/>
      <sz val="13"/>
      <color rgb="FFFF0000"/>
      <name val="Calibri"/>
      <family val="2"/>
      <scheme val="minor"/>
    </font>
    <font>
      <i/>
      <sz val="13"/>
      <color theme="1"/>
      <name val="Calibri"/>
      <family val="2"/>
      <scheme val="minor"/>
    </font>
    <font>
      <u/>
      <sz val="11"/>
      <color theme="1"/>
      <name val="Calibri"/>
      <family val="2"/>
      <scheme val="minor"/>
    </font>
    <font>
      <b/>
      <sz val="11"/>
      <color rgb="FFFF0000"/>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s>
  <borders count="70">
    <border>
      <left/>
      <right/>
      <top/>
      <bottom/>
      <diagonal/>
    </border>
    <border>
      <left style="medium">
        <color indexed="64"/>
      </left>
      <right/>
      <top/>
      <bottom/>
      <diagonal/>
    </border>
    <border>
      <left style="medium">
        <color theme="2" tint="-0.89999084444715716"/>
      </left>
      <right/>
      <top style="medium">
        <color theme="2" tint="-0.89999084444715716"/>
      </top>
      <bottom/>
      <diagonal/>
    </border>
    <border>
      <left/>
      <right/>
      <top style="medium">
        <color theme="2" tint="-0.89999084444715716"/>
      </top>
      <bottom/>
      <diagonal/>
    </border>
    <border>
      <left style="medium">
        <color theme="2" tint="-0.89999084444715716"/>
      </left>
      <right/>
      <top/>
      <bottom style="medium">
        <color theme="2" tint="-0.89999084444715716"/>
      </bottom>
      <diagonal/>
    </border>
    <border>
      <left/>
      <right/>
      <top/>
      <bottom style="medium">
        <color theme="2" tint="-0.89999084444715716"/>
      </bottom>
      <diagonal/>
    </border>
    <border>
      <left style="medium">
        <color theme="2" tint="-0.89999084444715716"/>
      </left>
      <right/>
      <top/>
      <bottom/>
      <diagonal/>
    </border>
    <border>
      <left style="medium">
        <color theme="2" tint="-0.89999084444715716"/>
      </left>
      <right/>
      <top style="medium">
        <color theme="2" tint="-0.89999084444715716"/>
      </top>
      <bottom style="medium">
        <color theme="2" tint="-0.89999084444715716"/>
      </bottom>
      <diagonal/>
    </border>
    <border>
      <left/>
      <right style="medium">
        <color theme="2" tint="-0.89999084444715716"/>
      </right>
      <top style="medium">
        <color theme="2" tint="-0.89999084444715716"/>
      </top>
      <bottom/>
      <diagonal/>
    </border>
    <border>
      <left/>
      <right style="medium">
        <color theme="2" tint="-0.89999084444715716"/>
      </right>
      <top/>
      <bottom/>
      <diagonal/>
    </border>
    <border>
      <left/>
      <right style="medium">
        <color theme="2" tint="-0.89999084444715716"/>
      </right>
      <top/>
      <bottom style="medium">
        <color theme="2" tint="-0.89999084444715716"/>
      </bottom>
      <diagonal/>
    </border>
    <border>
      <left/>
      <right/>
      <top style="medium">
        <color theme="2" tint="-0.89999084444715716"/>
      </top>
      <bottom style="medium">
        <color theme="2" tint="-0.89999084444715716"/>
      </bottom>
      <diagonal/>
    </border>
    <border>
      <left/>
      <right style="medium">
        <color theme="2" tint="-0.89999084444715716"/>
      </right>
      <top style="medium">
        <color theme="2" tint="-0.89999084444715716"/>
      </top>
      <bottom style="medium">
        <color theme="2" tint="-0.89999084444715716"/>
      </bottom>
      <diagonal/>
    </border>
    <border>
      <left style="medium">
        <color theme="2" tint="-0.89999084444715716"/>
      </left>
      <right/>
      <top style="thin">
        <color theme="2" tint="-0.89999084444715716"/>
      </top>
      <bottom style="thin">
        <color theme="2" tint="-0.89999084444715716"/>
      </bottom>
      <diagonal/>
    </border>
    <border>
      <left/>
      <right/>
      <top style="thin">
        <color theme="2" tint="-0.89999084444715716"/>
      </top>
      <bottom style="thin">
        <color theme="2" tint="-0.89999084444715716"/>
      </bottom>
      <diagonal/>
    </border>
    <border>
      <left/>
      <right style="medium">
        <color theme="2" tint="-0.89999084444715716"/>
      </right>
      <top style="thin">
        <color theme="2" tint="-0.89999084444715716"/>
      </top>
      <bottom style="thin">
        <color theme="2" tint="-0.8999908444471571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theme="2" tint="-0.89999084444715716"/>
      </bottom>
      <diagonal/>
    </border>
    <border>
      <left/>
      <right style="medium">
        <color indexed="64"/>
      </right>
      <top style="medium">
        <color indexed="64"/>
      </top>
      <bottom style="medium">
        <color theme="2" tint="-0.89999084444715716"/>
      </bottom>
      <diagonal/>
    </border>
    <border>
      <left style="medium">
        <color indexed="64"/>
      </left>
      <right/>
      <top style="medium">
        <color theme="2" tint="-0.89999084444715716"/>
      </top>
      <bottom/>
      <diagonal/>
    </border>
    <border>
      <left style="medium">
        <color theme="2" tint="-0.89999084444715716"/>
      </left>
      <right style="medium">
        <color indexed="64"/>
      </right>
      <top style="medium">
        <color theme="2" tint="-0.89999084444715716"/>
      </top>
      <bottom/>
      <diagonal/>
    </border>
    <border>
      <left style="medium">
        <color indexed="64"/>
      </left>
      <right/>
      <top/>
      <bottom style="medium">
        <color theme="2" tint="-0.89999084444715716"/>
      </bottom>
      <diagonal/>
    </border>
    <border>
      <left style="medium">
        <color theme="2" tint="-0.89999084444715716"/>
      </left>
      <right style="medium">
        <color indexed="64"/>
      </right>
      <top/>
      <bottom style="medium">
        <color theme="2" tint="-0.89999084444715716"/>
      </bottom>
      <diagonal/>
    </border>
    <border>
      <left style="medium">
        <color theme="2" tint="-0.89999084444715716"/>
      </left>
      <right style="medium">
        <color indexed="64"/>
      </right>
      <top/>
      <bottom/>
      <diagonal/>
    </border>
    <border>
      <left style="medium">
        <color indexed="64"/>
      </left>
      <right/>
      <top style="thin">
        <color theme="2" tint="-0.89999084444715716"/>
      </top>
      <bottom style="thin">
        <color theme="2" tint="-0.89999084444715716"/>
      </bottom>
      <diagonal/>
    </border>
    <border>
      <left style="thin">
        <color theme="2" tint="-0.89999084444715716"/>
      </left>
      <right style="medium">
        <color indexed="64"/>
      </right>
      <top style="thin">
        <color theme="2" tint="-0.89999084444715716"/>
      </top>
      <bottom style="thin">
        <color theme="2" tint="-0.89999084444715716"/>
      </bottom>
      <diagonal/>
    </border>
    <border>
      <left style="medium">
        <color indexed="64"/>
      </left>
      <right style="medium">
        <color indexed="64"/>
      </right>
      <top/>
      <bottom/>
      <diagonal/>
    </border>
    <border>
      <left style="medium">
        <color indexed="64"/>
      </left>
      <right/>
      <top style="medium">
        <color theme="2" tint="-0.89999084444715716"/>
      </top>
      <bottom style="medium">
        <color theme="2" tint="-0.89999084444715716"/>
      </bottom>
      <diagonal/>
    </border>
    <border>
      <left style="medium">
        <color theme="2" tint="-0.89999084444715716"/>
      </left>
      <right style="medium">
        <color indexed="64"/>
      </right>
      <top style="medium">
        <color theme="2" tint="-0.89999084444715716"/>
      </top>
      <bottom style="medium">
        <color theme="2" tint="-0.89999084444715716"/>
      </bottom>
      <diagonal/>
    </border>
    <border>
      <left/>
      <right style="medium">
        <color indexed="64"/>
      </right>
      <top style="medium">
        <color theme="2" tint="-0.89999084444715716"/>
      </top>
      <bottom style="medium">
        <color theme="2" tint="-0.89999084444715716"/>
      </bottom>
      <diagonal/>
    </border>
    <border>
      <left style="medium">
        <color indexed="64"/>
      </left>
      <right/>
      <top style="medium">
        <color theme="2" tint="-0.89999084444715716"/>
      </top>
      <bottom style="medium">
        <color indexed="64"/>
      </bottom>
      <diagonal/>
    </border>
    <border>
      <left style="medium">
        <color theme="2" tint="-0.89999084444715716"/>
      </left>
      <right style="medium">
        <color indexed="64"/>
      </right>
      <top style="medium">
        <color theme="2" tint="-0.89999084444715716"/>
      </top>
      <bottom style="medium">
        <color indexed="64"/>
      </bottom>
      <diagonal/>
    </border>
    <border>
      <left/>
      <right/>
      <top style="medium">
        <color indexed="64"/>
      </top>
      <bottom/>
      <diagonal/>
    </border>
    <border>
      <left style="medium">
        <color theme="2" tint="-0.89999084444715716"/>
      </left>
      <right/>
      <top style="medium">
        <color indexed="64"/>
      </top>
      <bottom/>
      <diagonal/>
    </border>
    <border>
      <left/>
      <right style="medium">
        <color theme="2" tint="-0.89999084444715716"/>
      </right>
      <top style="medium">
        <color indexed="64"/>
      </top>
      <bottom/>
      <diagonal/>
    </border>
    <border>
      <left/>
      <right style="medium">
        <color indexed="64"/>
      </right>
      <top style="medium">
        <color indexed="64"/>
      </top>
      <bottom/>
      <diagonal/>
    </border>
    <border>
      <left/>
      <right style="medium">
        <color indexed="64"/>
      </right>
      <top style="medium">
        <color theme="2" tint="-0.89999084444715716"/>
      </top>
      <bottom/>
      <diagonal/>
    </border>
    <border>
      <left/>
      <right style="medium">
        <color indexed="64"/>
      </right>
      <top/>
      <bottom style="medium">
        <color theme="2" tint="-0.89999084444715716"/>
      </bottom>
      <diagonal/>
    </border>
    <border>
      <left/>
      <right style="medium">
        <color indexed="64"/>
      </right>
      <top/>
      <bottom/>
      <diagonal/>
    </border>
    <border>
      <left/>
      <right style="medium">
        <color indexed="64"/>
      </right>
      <top style="thin">
        <color theme="2" tint="-0.89999084444715716"/>
      </top>
      <bottom style="thin">
        <color theme="2" tint="-0.89999084444715716"/>
      </bottom>
      <diagonal/>
    </border>
    <border>
      <left/>
      <right/>
      <top style="medium">
        <color theme="2" tint="-0.89999084444715716"/>
      </top>
      <bottom style="medium">
        <color indexed="64"/>
      </bottom>
      <diagonal/>
    </border>
    <border>
      <left style="medium">
        <color theme="2" tint="-0.89999084444715716"/>
      </left>
      <right/>
      <top style="medium">
        <color theme="2" tint="-0.89999084444715716"/>
      </top>
      <bottom style="medium">
        <color indexed="64"/>
      </bottom>
      <diagonal/>
    </border>
    <border>
      <left/>
      <right style="medium">
        <color theme="2" tint="-0.89999084444715716"/>
      </right>
      <top style="medium">
        <color theme="2" tint="-0.89999084444715716"/>
      </top>
      <bottom style="medium">
        <color indexed="64"/>
      </bottom>
      <diagonal/>
    </border>
    <border>
      <left/>
      <right style="medium">
        <color indexed="64"/>
      </right>
      <top style="medium">
        <color theme="2" tint="-0.89999084444715716"/>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8">
    <xf numFmtId="0" fontId="0" fillId="0" borderId="0" xfId="0"/>
    <xf numFmtId="49" fontId="4" fillId="0" borderId="0" xfId="0" applyNumberFormat="1" applyFont="1" applyAlignment="1">
      <alignment wrapText="1" shrinkToFit="1"/>
    </xf>
    <xf numFmtId="49" fontId="0" fillId="0" borderId="0" xfId="0" applyNumberFormat="1" applyAlignment="1">
      <alignment wrapText="1" shrinkToFit="1"/>
    </xf>
    <xf numFmtId="0" fontId="0" fillId="0" borderId="0" xfId="0" applyBorder="1"/>
    <xf numFmtId="0" fontId="0" fillId="0" borderId="1" xfId="0" applyBorder="1"/>
    <xf numFmtId="0" fontId="0" fillId="0" borderId="1" xfId="0" applyFill="1" applyBorder="1"/>
    <xf numFmtId="49" fontId="2" fillId="0" borderId="0" xfId="0" applyNumberFormat="1" applyFont="1" applyAlignment="1">
      <alignment wrapText="1" shrinkToFit="1"/>
    </xf>
    <xf numFmtId="0" fontId="0" fillId="0" borderId="0" xfId="0" applyBorder="1" applyAlignment="1">
      <alignment horizontal="left" indent="1"/>
    </xf>
    <xf numFmtId="0" fontId="0" fillId="0" borderId="0" xfId="0" applyFill="1" applyBorder="1"/>
    <xf numFmtId="0" fontId="0" fillId="0" borderId="3" xfId="0" applyBorder="1"/>
    <xf numFmtId="0" fontId="2" fillId="0" borderId="5" xfId="0" applyFont="1" applyBorder="1"/>
    <xf numFmtId="0" fontId="0" fillId="0" borderId="5" xfId="0" applyBorder="1"/>
    <xf numFmtId="0" fontId="2" fillId="0" borderId="0" xfId="0" applyFont="1" applyBorder="1"/>
    <xf numFmtId="0" fontId="0" fillId="0" borderId="6" xfId="0" applyFont="1" applyBorder="1"/>
    <xf numFmtId="0" fontId="2" fillId="0" borderId="3" xfId="0" applyFont="1" applyBorder="1" applyAlignment="1">
      <alignment vertical="center"/>
    </xf>
    <xf numFmtId="0" fontId="0" fillId="0" borderId="9" xfId="0" applyBorder="1"/>
    <xf numFmtId="0" fontId="0" fillId="0" borderId="6" xfId="0" applyBorder="1"/>
    <xf numFmtId="0" fontId="0" fillId="0" borderId="6" xfId="0" applyFill="1" applyBorder="1"/>
    <xf numFmtId="0" fontId="0" fillId="0" borderId="8" xfId="0" applyBorder="1"/>
    <xf numFmtId="0" fontId="0" fillId="0" borderId="10" xfId="0" applyBorder="1"/>
    <xf numFmtId="1" fontId="0" fillId="0" borderId="6" xfId="0" applyNumberFormat="1" applyBorder="1" applyAlignment="1"/>
    <xf numFmtId="0" fontId="0" fillId="0" borderId="4" xfId="0" applyFont="1" applyBorder="1"/>
    <xf numFmtId="0" fontId="0" fillId="0" borderId="2" xfId="0" applyBorder="1"/>
    <xf numFmtId="0" fontId="2" fillId="3" borderId="11" xfId="0" applyFont="1" applyFill="1" applyBorder="1"/>
    <xf numFmtId="0" fontId="0" fillId="3" borderId="12" xfId="0" applyFill="1" applyBorder="1"/>
    <xf numFmtId="0" fontId="0" fillId="3" borderId="11" xfId="0" applyFill="1" applyBorder="1"/>
    <xf numFmtId="0" fontId="2" fillId="3" borderId="3" xfId="0" applyFont="1" applyFill="1" applyBorder="1"/>
    <xf numFmtId="0" fontId="0" fillId="3" borderId="8" xfId="0" applyFill="1" applyBorder="1"/>
    <xf numFmtId="0" fontId="0" fillId="3" borderId="3" xfId="0" applyFill="1" applyBorder="1"/>
    <xf numFmtId="0" fontId="0" fillId="0" borderId="13" xfId="0" applyBorder="1" applyAlignment="1">
      <alignment horizontal="left" indent="1"/>
    </xf>
    <xf numFmtId="0" fontId="0" fillId="0" borderId="14" xfId="0" applyBorder="1" applyAlignment="1">
      <alignment horizontal="left" indent="1"/>
    </xf>
    <xf numFmtId="0" fontId="0" fillId="0" borderId="15" xfId="0" applyBorder="1"/>
    <xf numFmtId="0" fontId="0" fillId="0" borderId="13" xfId="0" applyBorder="1"/>
    <xf numFmtId="0" fontId="0" fillId="0" borderId="14" xfId="0" applyBorder="1"/>
    <xf numFmtId="0" fontId="0" fillId="0" borderId="9" xfId="0" applyBorder="1" applyAlignment="1">
      <alignment horizontal="right"/>
    </xf>
    <xf numFmtId="0" fontId="0" fillId="0" borderId="6" xfId="0" applyBorder="1" applyAlignment="1">
      <alignment horizontal="right"/>
    </xf>
    <xf numFmtId="0" fontId="0" fillId="3" borderId="2" xfId="0" applyFill="1" applyBorder="1" applyAlignment="1">
      <alignment horizontal="right"/>
    </xf>
    <xf numFmtId="0" fontId="0" fillId="0" borderId="13" xfId="0" applyBorder="1" applyAlignment="1">
      <alignment horizontal="right"/>
    </xf>
    <xf numFmtId="0" fontId="0" fillId="0" borderId="6" xfId="0" applyFill="1" applyBorder="1" applyAlignment="1">
      <alignment horizontal="right"/>
    </xf>
    <xf numFmtId="164" fontId="0" fillId="3" borderId="2" xfId="1" applyNumberFormat="1" applyFont="1" applyFill="1" applyBorder="1" applyAlignment="1">
      <alignment horizontal="right"/>
    </xf>
    <xf numFmtId="0" fontId="0" fillId="3" borderId="7" xfId="0" applyFill="1" applyBorder="1" applyAlignment="1">
      <alignment horizontal="right"/>
    </xf>
    <xf numFmtId="0" fontId="0" fillId="0" borderId="4" xfId="0" applyFill="1" applyBorder="1" applyAlignment="1">
      <alignment horizontal="right"/>
    </xf>
    <xf numFmtId="0" fontId="0" fillId="0" borderId="4" xfId="0" applyBorder="1"/>
    <xf numFmtId="0" fontId="2" fillId="0" borderId="2" xfId="0" applyFont="1" applyBorder="1" applyAlignment="1">
      <alignment vertical="center"/>
    </xf>
    <xf numFmtId="0" fontId="0" fillId="0" borderId="2" xfId="0" applyBorder="1" applyAlignment="1">
      <alignment horizontal="right"/>
    </xf>
    <xf numFmtId="0" fontId="2" fillId="0" borderId="4" xfId="0" applyFont="1" applyBorder="1" applyAlignment="1">
      <alignment vertical="center"/>
    </xf>
    <xf numFmtId="0" fontId="2" fillId="0" borderId="5" xfId="0" applyFont="1" applyBorder="1" applyAlignment="1">
      <alignment vertical="center"/>
    </xf>
    <xf numFmtId="0" fontId="0" fillId="0" borderId="4" xfId="0" applyBorder="1" applyAlignment="1">
      <alignment horizontal="right"/>
    </xf>
    <xf numFmtId="1" fontId="2" fillId="3" borderId="2" xfId="2" applyNumberFormat="1" applyFont="1" applyFill="1" applyBorder="1"/>
    <xf numFmtId="1" fontId="2" fillId="3" borderId="7" xfId="2" applyNumberFormat="1" applyFont="1" applyFill="1" applyBorder="1"/>
    <xf numFmtId="0" fontId="2" fillId="0" borderId="16" xfId="0" applyFont="1" applyBorder="1"/>
    <xf numFmtId="0" fontId="0" fillId="0" borderId="16" xfId="0" applyBorder="1"/>
    <xf numFmtId="0" fontId="6" fillId="0" borderId="19" xfId="0" applyFont="1" applyBorder="1"/>
    <xf numFmtId="0" fontId="0" fillId="0" borderId="20" xfId="0" applyBorder="1"/>
    <xf numFmtId="49" fontId="0" fillId="0" borderId="16" xfId="0" applyNumberFormat="1" applyBorder="1" applyAlignment="1">
      <alignment wrapText="1" shrinkToFit="1"/>
    </xf>
    <xf numFmtId="49" fontId="2" fillId="0" borderId="16" xfId="0" applyNumberFormat="1" applyFont="1" applyBorder="1" applyAlignment="1">
      <alignment wrapText="1" shrinkToFit="1"/>
    </xf>
    <xf numFmtId="0" fontId="0" fillId="0" borderId="16" xfId="0" applyBorder="1" applyAlignment="1">
      <alignment wrapText="1"/>
    </xf>
    <xf numFmtId="0" fontId="0" fillId="0" borderId="16" xfId="0" applyFill="1" applyBorder="1" applyAlignment="1">
      <alignment wrapText="1"/>
    </xf>
    <xf numFmtId="0" fontId="0" fillId="0" borderId="16" xfId="0" applyBorder="1" applyAlignment="1">
      <alignment horizontal="left" wrapText="1"/>
    </xf>
    <xf numFmtId="0" fontId="0" fillId="0" borderId="16" xfId="0" applyFont="1" applyBorder="1" applyAlignment="1">
      <alignment wrapText="1"/>
    </xf>
    <xf numFmtId="0" fontId="2" fillId="0" borderId="0" xfId="0" applyFont="1" applyAlignment="1">
      <alignment vertical="center" wrapText="1"/>
    </xf>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36" xfId="0" applyBorder="1"/>
    <xf numFmtId="0" fontId="7" fillId="0" borderId="16" xfId="0" applyFont="1" applyFill="1" applyBorder="1" applyAlignment="1">
      <alignment wrapText="1"/>
    </xf>
    <xf numFmtId="0" fontId="7" fillId="0" borderId="16" xfId="0" applyFont="1" applyBorder="1" applyAlignment="1">
      <alignment wrapText="1"/>
    </xf>
    <xf numFmtId="0" fontId="5" fillId="2" borderId="18" xfId="0" applyFont="1" applyFill="1" applyBorder="1" applyAlignment="1">
      <alignment wrapText="1"/>
    </xf>
    <xf numFmtId="0" fontId="2" fillId="0" borderId="6" xfId="0" applyFont="1" applyBorder="1" applyAlignment="1">
      <alignment vertical="center"/>
    </xf>
    <xf numFmtId="0" fontId="2" fillId="0" borderId="0" xfId="0" applyFont="1" applyBorder="1" applyAlignment="1">
      <alignment vertical="center"/>
    </xf>
    <xf numFmtId="0" fontId="8" fillId="0" borderId="21" xfId="0" applyFont="1" applyBorder="1"/>
    <xf numFmtId="0" fontId="8" fillId="0" borderId="17" xfId="0" applyFont="1" applyBorder="1"/>
    <xf numFmtId="0" fontId="6" fillId="0" borderId="27" xfId="0" applyFont="1" applyBorder="1"/>
    <xf numFmtId="0" fontId="8" fillId="0" borderId="38" xfId="0" applyFont="1" applyBorder="1"/>
    <xf numFmtId="0" fontId="6" fillId="0" borderId="17" xfId="0" applyFont="1" applyBorder="1" applyAlignment="1">
      <alignment vertical="center"/>
    </xf>
    <xf numFmtId="0" fontId="6" fillId="0" borderId="17" xfId="0" applyFont="1" applyBorder="1"/>
    <xf numFmtId="0" fontId="6" fillId="0" borderId="20" xfId="0" applyFont="1" applyBorder="1"/>
    <xf numFmtId="0" fontId="6" fillId="0" borderId="37" xfId="0" applyFont="1" applyBorder="1" applyAlignment="1">
      <alignment vertical="center"/>
    </xf>
    <xf numFmtId="0" fontId="6" fillId="4" borderId="18" xfId="0" applyFont="1" applyFill="1" applyBorder="1"/>
    <xf numFmtId="0" fontId="6" fillId="4" borderId="19" xfId="0" applyFont="1" applyFill="1" applyBorder="1"/>
    <xf numFmtId="0" fontId="6" fillId="0" borderId="22" xfId="0" applyFont="1" applyBorder="1"/>
    <xf numFmtId="0" fontId="5" fillId="0" borderId="23" xfId="0" applyFont="1" applyBorder="1" applyAlignment="1">
      <alignment horizontal="left"/>
    </xf>
    <xf numFmtId="0" fontId="6" fillId="0" borderId="16" xfId="0" applyFont="1" applyBorder="1"/>
    <xf numFmtId="0" fontId="6" fillId="0" borderId="23" xfId="0" applyFont="1" applyBorder="1" applyAlignment="1">
      <alignment horizontal="left" indent="1"/>
    </xf>
    <xf numFmtId="0" fontId="5" fillId="0" borderId="23" xfId="0" applyFont="1" applyBorder="1"/>
    <xf numFmtId="0" fontId="6" fillId="0" borderId="23" xfId="0" applyFont="1" applyBorder="1" applyAlignment="1">
      <alignment horizontal="left" wrapText="1" indent="1"/>
    </xf>
    <xf numFmtId="0" fontId="6" fillId="0" borderId="24" xfId="0" applyFont="1" applyBorder="1" applyAlignment="1">
      <alignment horizontal="left" indent="1"/>
    </xf>
    <xf numFmtId="0" fontId="6" fillId="0" borderId="25" xfId="0" applyFont="1" applyBorder="1"/>
    <xf numFmtId="0" fontId="6" fillId="4" borderId="18" xfId="0" applyFont="1" applyFill="1" applyBorder="1" applyAlignment="1">
      <alignment horizontal="left" indent="1"/>
    </xf>
    <xf numFmtId="0" fontId="6" fillId="0" borderId="23" xfId="0" applyFont="1" applyBorder="1"/>
    <xf numFmtId="0" fontId="5" fillId="0" borderId="23" xfId="0" applyFont="1" applyBorder="1" applyAlignment="1">
      <alignment horizontal="left" indent="1"/>
    </xf>
    <xf numFmtId="0" fontId="6" fillId="0" borderId="23" xfId="0" applyFont="1" applyBorder="1" applyAlignment="1">
      <alignment horizontal="left" indent="2"/>
    </xf>
    <xf numFmtId="0" fontId="6" fillId="0" borderId="23" xfId="0" applyFont="1" applyBorder="1" applyAlignment="1">
      <alignment horizontal="left" wrapText="1" indent="2"/>
    </xf>
    <xf numFmtId="0" fontId="6" fillId="0" borderId="23" xfId="0" applyFont="1" applyBorder="1" applyAlignment="1">
      <alignment wrapText="1"/>
    </xf>
    <xf numFmtId="0" fontId="9" fillId="0" borderId="23" xfId="0" applyFont="1" applyBorder="1" applyAlignment="1">
      <alignment horizontal="left" indent="2"/>
    </xf>
    <xf numFmtId="0" fontId="6" fillId="0" borderId="24" xfId="0" applyFont="1" applyBorder="1"/>
    <xf numFmtId="0" fontId="5" fillId="4" borderId="18" xfId="0" applyFont="1" applyFill="1" applyBorder="1"/>
    <xf numFmtId="0" fontId="6" fillId="0" borderId="26" xfId="0" applyFont="1" applyBorder="1"/>
    <xf numFmtId="0" fontId="6" fillId="0" borderId="0" xfId="0" applyFont="1"/>
    <xf numFmtId="0" fontId="6" fillId="0" borderId="20" xfId="0" applyFont="1" applyBorder="1" applyAlignment="1">
      <alignment vertical="center" wrapText="1"/>
    </xf>
    <xf numFmtId="0" fontId="0" fillId="0" borderId="0" xfId="0" applyBorder="1" applyAlignment="1">
      <alignment horizontal="left"/>
    </xf>
    <xf numFmtId="0" fontId="0" fillId="0" borderId="0" xfId="0" applyFont="1" applyBorder="1"/>
    <xf numFmtId="0" fontId="0" fillId="0" borderId="5" xfId="0" applyFont="1" applyBorder="1"/>
    <xf numFmtId="0" fontId="0" fillId="0" borderId="41" xfId="0" applyBorder="1"/>
    <xf numFmtId="0" fontId="2" fillId="0" borderId="42" xfId="0" applyFont="1" applyBorder="1" applyAlignment="1">
      <alignment vertical="center"/>
    </xf>
    <xf numFmtId="0" fontId="0" fillId="0" borderId="43" xfId="0" applyBorder="1"/>
    <xf numFmtId="0" fontId="2" fillId="0" borderId="44" xfId="0" applyFont="1" applyBorder="1" applyAlignment="1">
      <alignment vertical="center"/>
    </xf>
    <xf numFmtId="0" fontId="2" fillId="0" borderId="45" xfId="0" applyFont="1" applyBorder="1" applyAlignment="1">
      <alignment vertical="center"/>
    </xf>
    <xf numFmtId="0" fontId="0" fillId="3" borderId="41" xfId="0" applyFill="1" applyBorder="1"/>
    <xf numFmtId="0" fontId="2" fillId="3" borderId="42" xfId="0" applyFont="1" applyFill="1" applyBorder="1"/>
    <xf numFmtId="0" fontId="0" fillId="0" borderId="46" xfId="0" applyBorder="1"/>
    <xf numFmtId="0" fontId="0" fillId="0" borderId="48" xfId="0" applyBorder="1"/>
    <xf numFmtId="0" fontId="0" fillId="0" borderId="48" xfId="0" applyFill="1" applyBorder="1"/>
    <xf numFmtId="0" fontId="0" fillId="3" borderId="49" xfId="0" applyFill="1" applyBorder="1"/>
    <xf numFmtId="0" fontId="2" fillId="3" borderId="50" xfId="0" applyFont="1" applyFill="1" applyBorder="1"/>
    <xf numFmtId="0" fontId="0" fillId="0" borderId="48" xfId="0" applyBorder="1" applyAlignment="1">
      <alignment horizontal="left"/>
    </xf>
    <xf numFmtId="0" fontId="0" fillId="0" borderId="45" xfId="0" applyBorder="1"/>
    <xf numFmtId="0" fontId="0" fillId="0" borderId="45" xfId="0" applyFont="1" applyBorder="1"/>
    <xf numFmtId="0" fontId="0" fillId="0" borderId="44" xfId="0" applyFont="1" applyBorder="1"/>
    <xf numFmtId="0" fontId="5" fillId="2" borderId="52" xfId="0" applyFont="1" applyFill="1" applyBorder="1"/>
    <xf numFmtId="0" fontId="5" fillId="2" borderId="53" xfId="0" applyFont="1" applyFill="1" applyBorder="1"/>
    <xf numFmtId="0" fontId="6" fillId="0" borderId="27" xfId="0" applyFont="1" applyBorder="1" applyAlignment="1">
      <alignment horizontal="center" vertical="center" wrapText="1"/>
    </xf>
    <xf numFmtId="0" fontId="6" fillId="0" borderId="37" xfId="0" applyFont="1" applyBorder="1" applyAlignment="1">
      <alignment vertical="center" wrapText="1"/>
    </xf>
    <xf numFmtId="0" fontId="10" fillId="0" borderId="47" xfId="0" applyFont="1" applyBorder="1" applyAlignment="1">
      <alignment horizontal="left" indent="1"/>
    </xf>
    <xf numFmtId="0" fontId="2" fillId="3" borderId="51" xfId="0" applyFont="1" applyFill="1" applyBorder="1"/>
    <xf numFmtId="3" fontId="0" fillId="0" borderId="9" xfId="0" applyNumberFormat="1" applyBorder="1"/>
    <xf numFmtId="0" fontId="2" fillId="5" borderId="0" xfId="0" applyFont="1" applyFill="1" applyAlignment="1">
      <alignment horizontal="center" vertical="center" wrapText="1"/>
    </xf>
    <xf numFmtId="0" fontId="2" fillId="5" borderId="0" xfId="0" applyFont="1" applyFill="1" applyAlignment="1">
      <alignment vertical="center" wrapText="1"/>
    </xf>
    <xf numFmtId="0" fontId="0" fillId="5" borderId="3" xfId="0" applyFill="1" applyBorder="1"/>
    <xf numFmtId="0" fontId="0" fillId="5" borderId="5" xfId="0" applyFill="1" applyBorder="1"/>
    <xf numFmtId="0" fontId="0" fillId="5" borderId="0" xfId="0" applyFill="1" applyBorder="1"/>
    <xf numFmtId="0" fontId="0" fillId="5" borderId="14" xfId="0" applyFill="1" applyBorder="1"/>
    <xf numFmtId="0" fontId="0" fillId="5" borderId="0" xfId="0" applyFill="1"/>
    <xf numFmtId="0" fontId="0" fillId="5" borderId="11" xfId="0" applyFill="1" applyBorder="1"/>
    <xf numFmtId="0" fontId="0" fillId="0" borderId="9" xfId="0" applyBorder="1" applyAlignment="1">
      <alignment horizontal="left"/>
    </xf>
    <xf numFmtId="0" fontId="0" fillId="0" borderId="9" xfId="0" applyBorder="1" applyAlignment="1"/>
    <xf numFmtId="0" fontId="0" fillId="0" borderId="16" xfId="0" applyFill="1" applyBorder="1"/>
    <xf numFmtId="0" fontId="5" fillId="2" borderId="3" xfId="0" applyFont="1" applyFill="1" applyBorder="1"/>
    <xf numFmtId="0" fontId="5" fillId="5" borderId="3" xfId="0" applyFont="1" applyFill="1" applyBorder="1"/>
    <xf numFmtId="0" fontId="0" fillId="5" borderId="0" xfId="0" applyFill="1" applyBorder="1" applyAlignment="1">
      <alignment horizontal="right"/>
    </xf>
    <xf numFmtId="0" fontId="3" fillId="2" borderId="54" xfId="0" applyFont="1" applyFill="1" applyBorder="1" applyAlignment="1">
      <alignment horizontal="center" vertical="center" wrapText="1"/>
    </xf>
    <xf numFmtId="0" fontId="0" fillId="0" borderId="55" xfId="0" applyBorder="1" applyAlignment="1">
      <alignment horizontal="center" vertical="center" wrapText="1"/>
    </xf>
    <xf numFmtId="0" fontId="2" fillId="0" borderId="54" xfId="0" applyFont="1" applyBorder="1" applyAlignment="1">
      <alignment vertical="center" wrapText="1"/>
    </xf>
    <xf numFmtId="0" fontId="2" fillId="0" borderId="56"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57" xfId="0" applyFont="1" applyBorder="1" applyAlignment="1">
      <alignment horizontal="center" vertical="center" wrapText="1"/>
    </xf>
    <xf numFmtId="0" fontId="0" fillId="0" borderId="58" xfId="0" applyBorder="1"/>
    <xf numFmtId="0" fontId="0" fillId="0" borderId="59" xfId="0" applyBorder="1"/>
    <xf numFmtId="0" fontId="0" fillId="0" borderId="60" xfId="0" applyBorder="1"/>
    <xf numFmtId="0" fontId="0" fillId="3" borderId="58" xfId="0" applyFill="1" applyBorder="1"/>
    <xf numFmtId="0" fontId="0" fillId="0" borderId="61" xfId="0" applyBorder="1"/>
    <xf numFmtId="0" fontId="0" fillId="0" borderId="60" xfId="0" applyFill="1" applyBorder="1"/>
    <xf numFmtId="0" fontId="0" fillId="3" borderId="51" xfId="0" applyFill="1" applyBorder="1"/>
    <xf numFmtId="0" fontId="5" fillId="2" borderId="62" xfId="0" applyFont="1" applyFill="1" applyBorder="1"/>
    <xf numFmtId="0" fontId="5" fillId="2" borderId="63" xfId="0" applyFont="1" applyFill="1" applyBorder="1"/>
    <xf numFmtId="0" fontId="5" fillId="2" borderId="64" xfId="0" applyFont="1" applyFill="1" applyBorder="1"/>
    <xf numFmtId="164" fontId="5" fillId="2" borderId="63" xfId="0" applyNumberFormat="1" applyFont="1" applyFill="1" applyBorder="1" applyAlignment="1">
      <alignment horizontal="right"/>
    </xf>
    <xf numFmtId="0" fontId="5" fillId="2" borderId="65" xfId="0" applyFont="1" applyFill="1" applyBorder="1"/>
    <xf numFmtId="0" fontId="11" fillId="0" borderId="55" xfId="0" applyFont="1" applyBorder="1" applyAlignment="1">
      <alignment horizontal="right" vertical="center" wrapText="1"/>
    </xf>
    <xf numFmtId="0" fontId="11" fillId="0" borderId="54" xfId="0" applyFont="1" applyBorder="1" applyAlignment="1">
      <alignment horizontal="center" vertical="center" wrapText="1"/>
    </xf>
    <xf numFmtId="0" fontId="11" fillId="0" borderId="56" xfId="0" applyFont="1" applyBorder="1" applyAlignment="1">
      <alignment horizontal="center" vertical="center" wrapText="1"/>
    </xf>
    <xf numFmtId="0" fontId="0" fillId="0" borderId="66" xfId="0" applyBorder="1" applyAlignment="1">
      <alignment horizontal="left" vertical="top" wrapText="1"/>
    </xf>
    <xf numFmtId="0" fontId="0" fillId="0" borderId="54" xfId="0" applyBorder="1" applyAlignment="1">
      <alignment horizontal="left" vertical="top" wrapText="1"/>
    </xf>
    <xf numFmtId="0" fontId="0" fillId="0" borderId="57" xfId="0" applyBorder="1" applyAlignment="1">
      <alignment horizontal="left" vertical="top" wrapTex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60" xfId="0" applyBorder="1" applyAlignment="1">
      <alignment horizontal="left" vertical="top" wrapText="1"/>
    </xf>
    <xf numFmtId="0" fontId="0" fillId="0" borderId="67" xfId="0" applyBorder="1" applyAlignment="1">
      <alignment horizontal="left" vertical="top" wrapText="1"/>
    </xf>
    <xf numFmtId="0" fontId="0" fillId="0" borderId="68" xfId="0" applyBorder="1" applyAlignment="1">
      <alignment horizontal="left" vertical="top" wrapText="1"/>
    </xf>
    <xf numFmtId="0" fontId="0" fillId="0" borderId="69" xfId="0" applyBorder="1" applyAlignment="1">
      <alignment horizontal="left" vertical="top" wrapText="1"/>
    </xf>
    <xf numFmtId="0" fontId="3"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cellXfs>
  <cellStyles count="3">
    <cellStyle name="Komma" xfId="1" builtinId="3"/>
    <cellStyle name="Prozent" xfId="2"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Vergleichstabelle!$B$2:$E$2</c:f>
              <c:strCache>
                <c:ptCount val="4"/>
                <c:pt idx="0">
                  <c:v>Beispiel</c:v>
                </c:pt>
                <c:pt idx="1">
                  <c:v>xx</c:v>
                </c:pt>
                <c:pt idx="2">
                  <c:v>xx</c:v>
                </c:pt>
                <c:pt idx="3">
                  <c:v>xx</c:v>
                </c:pt>
              </c:strCache>
            </c:strRef>
          </c:cat>
          <c:val>
            <c:numRef>
              <c:f>Vergleichstabelle!$B$10:$E$10</c:f>
              <c:numCache>
                <c:formatCode>General</c:formatCode>
                <c:ptCount val="4"/>
                <c:pt idx="0">
                  <c:v>463.3</c:v>
                </c:pt>
                <c:pt idx="1">
                  <c:v>0</c:v>
                </c:pt>
                <c:pt idx="2">
                  <c:v>0</c:v>
                </c:pt>
                <c:pt idx="3">
                  <c:v>0</c:v>
                </c:pt>
              </c:numCache>
            </c:numRef>
          </c:val>
          <c:extLst xmlns:c16r2="http://schemas.microsoft.com/office/drawing/2015/06/chart">
            <c:ext xmlns:c16="http://schemas.microsoft.com/office/drawing/2014/chart" uri="{C3380CC4-5D6E-409C-BE32-E72D297353CC}">
              <c16:uniqueId val="{00000000-B3FF-40AF-B6D8-FBFC9083F857}"/>
            </c:ext>
          </c:extLst>
        </c:ser>
        <c:dLbls>
          <c:showLegendKey val="0"/>
          <c:showVal val="0"/>
          <c:showCatName val="0"/>
          <c:showSerName val="0"/>
          <c:showPercent val="0"/>
          <c:showBubbleSize val="0"/>
        </c:dLbls>
        <c:gapWidth val="150"/>
        <c:axId val="213997056"/>
        <c:axId val="213998592"/>
      </c:barChart>
      <c:catAx>
        <c:axId val="213997056"/>
        <c:scaling>
          <c:orientation val="minMax"/>
        </c:scaling>
        <c:delete val="0"/>
        <c:axPos val="b"/>
        <c:numFmt formatCode="General" sourceLinked="0"/>
        <c:majorTickMark val="out"/>
        <c:minorTickMark val="none"/>
        <c:tickLblPos val="nextTo"/>
        <c:txPr>
          <a:bodyPr/>
          <a:lstStyle/>
          <a:p>
            <a:pPr>
              <a:defRPr sz="1400"/>
            </a:pPr>
            <a:endParaRPr lang="de-DE"/>
          </a:p>
        </c:txPr>
        <c:crossAx val="213998592"/>
        <c:crosses val="autoZero"/>
        <c:auto val="1"/>
        <c:lblAlgn val="ctr"/>
        <c:lblOffset val="100"/>
        <c:noMultiLvlLbl val="0"/>
      </c:catAx>
      <c:valAx>
        <c:axId val="213998592"/>
        <c:scaling>
          <c:orientation val="minMax"/>
        </c:scaling>
        <c:delete val="0"/>
        <c:axPos val="l"/>
        <c:majorGridlines/>
        <c:numFmt formatCode="General" sourceLinked="1"/>
        <c:majorTickMark val="out"/>
        <c:minorTickMark val="none"/>
        <c:tickLblPos val="nextTo"/>
        <c:crossAx val="213997056"/>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trlProps/ctrlProp1.xml><?xml version="1.0" encoding="utf-8"?>
<formControlPr xmlns="http://schemas.microsoft.com/office/spreadsheetml/2009/9/main" objectType="Scroll" dx="16" fmlaLink="$F$5" horiz="1" max="3" min="1" page="10"/>
</file>

<file path=xl/ctrlProps/ctrlProp2.xml><?xml version="1.0" encoding="utf-8"?>
<formControlPr xmlns="http://schemas.microsoft.com/office/spreadsheetml/2009/9/main" objectType="Scroll" dx="16" fmlaLink="$F$15" horiz="1" max="3" min="1" page="10"/>
</file>

<file path=xl/ctrlProps/ctrlProp3.xml><?xml version="1.0" encoding="utf-8"?>
<formControlPr xmlns="http://schemas.microsoft.com/office/spreadsheetml/2009/9/main" objectType="Scroll" dx="16" fmlaLink="$F$26" horiz="1" max="3" min="1" page="10"/>
</file>

<file path=xl/ctrlProps/ctrlProp4.xml><?xml version="1.0" encoding="utf-8"?>
<formControlPr xmlns="http://schemas.microsoft.com/office/spreadsheetml/2009/9/main" objectType="Scroll" dx="16" fmlaLink="$F$30" horiz="1" max="3" min="1" page="10"/>
</file>

<file path=xl/ctrlProps/ctrlProp5.xml><?xml version="1.0" encoding="utf-8"?>
<formControlPr xmlns="http://schemas.microsoft.com/office/spreadsheetml/2009/9/main" objectType="Scroll" dx="16" fmlaLink="$F$36" horiz="1" max="3" min="1" page="10"/>
</file>

<file path=xl/ctrlProps/ctrlProp6.xml><?xml version="1.0" encoding="utf-8"?>
<formControlPr xmlns="http://schemas.microsoft.com/office/spreadsheetml/2009/9/main" objectType="Scroll" dx="16" fmlaLink="$F$44" horiz="1" max="3" min="1" page="10"/>
</file>

<file path=xl/ctrlProps/ctrlProp7.xml><?xml version="1.0" encoding="utf-8"?>
<formControlPr xmlns="http://schemas.microsoft.com/office/spreadsheetml/2009/9/main" objectType="Scroll" dx="16" fmlaLink="$F$41" horiz="1" max="3" min="1" page="1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13</xdr:row>
      <xdr:rowOff>57150</xdr:rowOff>
    </xdr:from>
    <xdr:to>
      <xdr:col>6</xdr:col>
      <xdr:colOff>327660</xdr:colOff>
      <xdr:row>18</xdr:row>
      <xdr:rowOff>142240</xdr:rowOff>
    </xdr:to>
    <xdr:pic>
      <xdr:nvPicPr>
        <xdr:cNvPr id="2" name="Grafik 1"/>
        <xdr:cNvPicPr/>
      </xdr:nvPicPr>
      <xdr:blipFill>
        <a:blip xmlns:r="http://schemas.openxmlformats.org/officeDocument/2006/relationships" r:embed="rId1"/>
        <a:stretch>
          <a:fillRect/>
        </a:stretch>
      </xdr:blipFill>
      <xdr:spPr>
        <a:xfrm>
          <a:off x="66675" y="2533650"/>
          <a:ext cx="4832985" cy="10375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171450</xdr:colOff>
          <xdr:row>4</xdr:row>
          <xdr:rowOff>47625</xdr:rowOff>
        </xdr:from>
        <xdr:to>
          <xdr:col>4</xdr:col>
          <xdr:colOff>923925</xdr:colOff>
          <xdr:row>4</xdr:row>
          <xdr:rowOff>180975</xdr:rowOff>
        </xdr:to>
        <xdr:sp macro="" textlink="">
          <xdr:nvSpPr>
            <xdr:cNvPr id="1027" name="Scroll Bar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14</xdr:row>
          <xdr:rowOff>28575</xdr:rowOff>
        </xdr:from>
        <xdr:to>
          <xdr:col>4</xdr:col>
          <xdr:colOff>933450</xdr:colOff>
          <xdr:row>14</xdr:row>
          <xdr:rowOff>161925</xdr:rowOff>
        </xdr:to>
        <xdr:sp macro="" textlink="">
          <xdr:nvSpPr>
            <xdr:cNvPr id="1029" name="Scroll Bar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25</xdr:row>
          <xdr:rowOff>28575</xdr:rowOff>
        </xdr:from>
        <xdr:to>
          <xdr:col>4</xdr:col>
          <xdr:colOff>866775</xdr:colOff>
          <xdr:row>25</xdr:row>
          <xdr:rowOff>161925</xdr:rowOff>
        </xdr:to>
        <xdr:sp macro="" textlink="">
          <xdr:nvSpPr>
            <xdr:cNvPr id="1031" name="Scroll Bar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29</xdr:row>
          <xdr:rowOff>28575</xdr:rowOff>
        </xdr:from>
        <xdr:to>
          <xdr:col>4</xdr:col>
          <xdr:colOff>885825</xdr:colOff>
          <xdr:row>29</xdr:row>
          <xdr:rowOff>161925</xdr:rowOff>
        </xdr:to>
        <xdr:sp macro="" textlink="">
          <xdr:nvSpPr>
            <xdr:cNvPr id="1032" name="Scroll Bar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35</xdr:row>
          <xdr:rowOff>9525</xdr:rowOff>
        </xdr:from>
        <xdr:to>
          <xdr:col>4</xdr:col>
          <xdr:colOff>876300</xdr:colOff>
          <xdr:row>35</xdr:row>
          <xdr:rowOff>142875</xdr:rowOff>
        </xdr:to>
        <xdr:sp macro="" textlink="">
          <xdr:nvSpPr>
            <xdr:cNvPr id="1033" name="Scroll Bar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43</xdr:row>
          <xdr:rowOff>28575</xdr:rowOff>
        </xdr:from>
        <xdr:to>
          <xdr:col>4</xdr:col>
          <xdr:colOff>876300</xdr:colOff>
          <xdr:row>43</xdr:row>
          <xdr:rowOff>161925</xdr:rowOff>
        </xdr:to>
        <xdr:sp macro="" textlink="">
          <xdr:nvSpPr>
            <xdr:cNvPr id="1034" name="Scroll Bar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40</xdr:row>
          <xdr:rowOff>9525</xdr:rowOff>
        </xdr:from>
        <xdr:to>
          <xdr:col>4</xdr:col>
          <xdr:colOff>876300</xdr:colOff>
          <xdr:row>40</xdr:row>
          <xdr:rowOff>142875</xdr:rowOff>
        </xdr:to>
        <xdr:sp macro="" textlink="">
          <xdr:nvSpPr>
            <xdr:cNvPr id="1035" name="Scroll Bar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2162174</xdr:colOff>
      <xdr:row>18</xdr:row>
      <xdr:rowOff>123825</xdr:rowOff>
    </xdr:from>
    <xdr:to>
      <xdr:col>4</xdr:col>
      <xdr:colOff>628649</xdr:colOff>
      <xdr:row>30</xdr:row>
      <xdr:rowOff>71437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
  <sheetViews>
    <sheetView tabSelected="1" workbookViewId="0">
      <selection activeCell="K27" sqref="K27"/>
    </sheetView>
  </sheetViews>
  <sheetFormatPr baseColWidth="10" defaultRowHeight="15" x14ac:dyDescent="0.25"/>
  <sheetData>
    <row r="1" spans="1:23" x14ac:dyDescent="0.25">
      <c r="A1" s="167" t="s">
        <v>168</v>
      </c>
      <c r="B1" s="168"/>
      <c r="C1" s="168"/>
      <c r="D1" s="168"/>
      <c r="E1" s="168"/>
      <c r="F1" s="168"/>
      <c r="G1" s="168"/>
      <c r="H1" s="168"/>
      <c r="I1" s="168"/>
      <c r="J1" s="168"/>
      <c r="K1" s="168"/>
      <c r="L1" s="168"/>
      <c r="M1" s="168"/>
      <c r="N1" s="168"/>
      <c r="O1" s="168"/>
      <c r="P1" s="168"/>
      <c r="Q1" s="168"/>
      <c r="R1" s="168"/>
      <c r="S1" s="168"/>
      <c r="T1" s="168"/>
      <c r="U1" s="168"/>
      <c r="V1" s="168"/>
      <c r="W1" s="169"/>
    </row>
    <row r="2" spans="1:23" x14ac:dyDescent="0.25">
      <c r="A2" s="170"/>
      <c r="B2" s="171"/>
      <c r="C2" s="171"/>
      <c r="D2" s="171"/>
      <c r="E2" s="171"/>
      <c r="F2" s="171"/>
      <c r="G2" s="171"/>
      <c r="H2" s="171"/>
      <c r="I2" s="171"/>
      <c r="J2" s="171"/>
      <c r="K2" s="171"/>
      <c r="L2" s="171"/>
      <c r="M2" s="171"/>
      <c r="N2" s="171"/>
      <c r="O2" s="171"/>
      <c r="P2" s="171"/>
      <c r="Q2" s="171"/>
      <c r="R2" s="171"/>
      <c r="S2" s="171"/>
      <c r="T2" s="171"/>
      <c r="U2" s="171"/>
      <c r="V2" s="171"/>
      <c r="W2" s="172"/>
    </row>
    <row r="3" spans="1:23" x14ac:dyDescent="0.25">
      <c r="A3" s="170"/>
      <c r="B3" s="171"/>
      <c r="C3" s="171"/>
      <c r="D3" s="171"/>
      <c r="E3" s="171"/>
      <c r="F3" s="171"/>
      <c r="G3" s="171"/>
      <c r="H3" s="171"/>
      <c r="I3" s="171"/>
      <c r="J3" s="171"/>
      <c r="K3" s="171"/>
      <c r="L3" s="171"/>
      <c r="M3" s="171"/>
      <c r="N3" s="171"/>
      <c r="O3" s="171"/>
      <c r="P3" s="171"/>
      <c r="Q3" s="171"/>
      <c r="R3" s="171"/>
      <c r="S3" s="171"/>
      <c r="T3" s="171"/>
      <c r="U3" s="171"/>
      <c r="V3" s="171"/>
      <c r="W3" s="172"/>
    </row>
    <row r="4" spans="1:23" x14ac:dyDescent="0.25">
      <c r="A4" s="170"/>
      <c r="B4" s="171"/>
      <c r="C4" s="171"/>
      <c r="D4" s="171"/>
      <c r="E4" s="171"/>
      <c r="F4" s="171"/>
      <c r="G4" s="171"/>
      <c r="H4" s="171"/>
      <c r="I4" s="171"/>
      <c r="J4" s="171"/>
      <c r="K4" s="171"/>
      <c r="L4" s="171"/>
      <c r="M4" s="171"/>
      <c r="N4" s="171"/>
      <c r="O4" s="171"/>
      <c r="P4" s="171"/>
      <c r="Q4" s="171"/>
      <c r="R4" s="171"/>
      <c r="S4" s="171"/>
      <c r="T4" s="171"/>
      <c r="U4" s="171"/>
      <c r="V4" s="171"/>
      <c r="W4" s="172"/>
    </row>
    <row r="5" spans="1:23" x14ac:dyDescent="0.25">
      <c r="A5" s="170"/>
      <c r="B5" s="171"/>
      <c r="C5" s="171"/>
      <c r="D5" s="171"/>
      <c r="E5" s="171"/>
      <c r="F5" s="171"/>
      <c r="G5" s="171"/>
      <c r="H5" s="171"/>
      <c r="I5" s="171"/>
      <c r="J5" s="171"/>
      <c r="K5" s="171"/>
      <c r="L5" s="171"/>
      <c r="M5" s="171"/>
      <c r="N5" s="171"/>
      <c r="O5" s="171"/>
      <c r="P5" s="171"/>
      <c r="Q5" s="171"/>
      <c r="R5" s="171"/>
      <c r="S5" s="171"/>
      <c r="T5" s="171"/>
      <c r="U5" s="171"/>
      <c r="V5" s="171"/>
      <c r="W5" s="172"/>
    </row>
    <row r="6" spans="1:23" x14ac:dyDescent="0.25">
      <c r="A6" s="170"/>
      <c r="B6" s="171"/>
      <c r="C6" s="171"/>
      <c r="D6" s="171"/>
      <c r="E6" s="171"/>
      <c r="F6" s="171"/>
      <c r="G6" s="171"/>
      <c r="H6" s="171"/>
      <c r="I6" s="171"/>
      <c r="J6" s="171"/>
      <c r="K6" s="171"/>
      <c r="L6" s="171"/>
      <c r="M6" s="171"/>
      <c r="N6" s="171"/>
      <c r="O6" s="171"/>
      <c r="P6" s="171"/>
      <c r="Q6" s="171"/>
      <c r="R6" s="171"/>
      <c r="S6" s="171"/>
      <c r="T6" s="171"/>
      <c r="U6" s="171"/>
      <c r="V6" s="171"/>
      <c r="W6" s="172"/>
    </row>
    <row r="7" spans="1:23" x14ac:dyDescent="0.25">
      <c r="A7" s="170"/>
      <c r="B7" s="171"/>
      <c r="C7" s="171"/>
      <c r="D7" s="171"/>
      <c r="E7" s="171"/>
      <c r="F7" s="171"/>
      <c r="G7" s="171"/>
      <c r="H7" s="171"/>
      <c r="I7" s="171"/>
      <c r="J7" s="171"/>
      <c r="K7" s="171"/>
      <c r="L7" s="171"/>
      <c r="M7" s="171"/>
      <c r="N7" s="171"/>
      <c r="O7" s="171"/>
      <c r="P7" s="171"/>
      <c r="Q7" s="171"/>
      <c r="R7" s="171"/>
      <c r="S7" s="171"/>
      <c r="T7" s="171"/>
      <c r="U7" s="171"/>
      <c r="V7" s="171"/>
      <c r="W7" s="172"/>
    </row>
    <row r="8" spans="1:23" x14ac:dyDescent="0.25">
      <c r="A8" s="170"/>
      <c r="B8" s="171"/>
      <c r="C8" s="171"/>
      <c r="D8" s="171"/>
      <c r="E8" s="171"/>
      <c r="F8" s="171"/>
      <c r="G8" s="171"/>
      <c r="H8" s="171"/>
      <c r="I8" s="171"/>
      <c r="J8" s="171"/>
      <c r="K8" s="171"/>
      <c r="L8" s="171"/>
      <c r="M8" s="171"/>
      <c r="N8" s="171"/>
      <c r="O8" s="171"/>
      <c r="P8" s="171"/>
      <c r="Q8" s="171"/>
      <c r="R8" s="171"/>
      <c r="S8" s="171"/>
      <c r="T8" s="171"/>
      <c r="U8" s="171"/>
      <c r="V8" s="171"/>
      <c r="W8" s="172"/>
    </row>
    <row r="9" spans="1:23" x14ac:dyDescent="0.25">
      <c r="A9" s="170"/>
      <c r="B9" s="171"/>
      <c r="C9" s="171"/>
      <c r="D9" s="171"/>
      <c r="E9" s="171"/>
      <c r="F9" s="171"/>
      <c r="G9" s="171"/>
      <c r="H9" s="171"/>
      <c r="I9" s="171"/>
      <c r="J9" s="171"/>
      <c r="K9" s="171"/>
      <c r="L9" s="171"/>
      <c r="M9" s="171"/>
      <c r="N9" s="171"/>
      <c r="O9" s="171"/>
      <c r="P9" s="171"/>
      <c r="Q9" s="171"/>
      <c r="R9" s="171"/>
      <c r="S9" s="171"/>
      <c r="T9" s="171"/>
      <c r="U9" s="171"/>
      <c r="V9" s="171"/>
      <c r="W9" s="172"/>
    </row>
    <row r="10" spans="1:23" x14ac:dyDescent="0.25">
      <c r="A10" s="170"/>
      <c r="B10" s="171"/>
      <c r="C10" s="171"/>
      <c r="D10" s="171"/>
      <c r="E10" s="171"/>
      <c r="F10" s="171"/>
      <c r="G10" s="171"/>
      <c r="H10" s="171"/>
      <c r="I10" s="171"/>
      <c r="J10" s="171"/>
      <c r="K10" s="171"/>
      <c r="L10" s="171"/>
      <c r="M10" s="171"/>
      <c r="N10" s="171"/>
      <c r="O10" s="171"/>
      <c r="P10" s="171"/>
      <c r="Q10" s="171"/>
      <c r="R10" s="171"/>
      <c r="S10" s="171"/>
      <c r="T10" s="171"/>
      <c r="U10" s="171"/>
      <c r="V10" s="171"/>
      <c r="W10" s="172"/>
    </row>
    <row r="11" spans="1:23" x14ac:dyDescent="0.25">
      <c r="A11" s="170"/>
      <c r="B11" s="171"/>
      <c r="C11" s="171"/>
      <c r="D11" s="171"/>
      <c r="E11" s="171"/>
      <c r="F11" s="171"/>
      <c r="G11" s="171"/>
      <c r="H11" s="171"/>
      <c r="I11" s="171"/>
      <c r="J11" s="171"/>
      <c r="K11" s="171"/>
      <c r="L11" s="171"/>
      <c r="M11" s="171"/>
      <c r="N11" s="171"/>
      <c r="O11" s="171"/>
      <c r="P11" s="171"/>
      <c r="Q11" s="171"/>
      <c r="R11" s="171"/>
      <c r="S11" s="171"/>
      <c r="T11" s="171"/>
      <c r="U11" s="171"/>
      <c r="V11" s="171"/>
      <c r="W11" s="172"/>
    </row>
    <row r="12" spans="1:23" x14ac:dyDescent="0.25">
      <c r="A12" s="170"/>
      <c r="B12" s="171"/>
      <c r="C12" s="171"/>
      <c r="D12" s="171"/>
      <c r="E12" s="171"/>
      <c r="F12" s="171"/>
      <c r="G12" s="171"/>
      <c r="H12" s="171"/>
      <c r="I12" s="171"/>
      <c r="J12" s="171"/>
      <c r="K12" s="171"/>
      <c r="L12" s="171"/>
      <c r="M12" s="171"/>
      <c r="N12" s="171"/>
      <c r="O12" s="171"/>
      <c r="P12" s="171"/>
      <c r="Q12" s="171"/>
      <c r="R12" s="171"/>
      <c r="S12" s="171"/>
      <c r="T12" s="171"/>
      <c r="U12" s="171"/>
      <c r="V12" s="171"/>
      <c r="W12" s="172"/>
    </row>
    <row r="13" spans="1:23" x14ac:dyDescent="0.25">
      <c r="A13" s="170"/>
      <c r="B13" s="171"/>
      <c r="C13" s="171"/>
      <c r="D13" s="171"/>
      <c r="E13" s="171"/>
      <c r="F13" s="171"/>
      <c r="G13" s="171"/>
      <c r="H13" s="171"/>
      <c r="I13" s="171"/>
      <c r="J13" s="171"/>
      <c r="K13" s="171"/>
      <c r="L13" s="171"/>
      <c r="M13" s="171"/>
      <c r="N13" s="171"/>
      <c r="O13" s="171"/>
      <c r="P13" s="171"/>
      <c r="Q13" s="171"/>
      <c r="R13" s="171"/>
      <c r="S13" s="171"/>
      <c r="T13" s="171"/>
      <c r="U13" s="171"/>
      <c r="V13" s="171"/>
      <c r="W13" s="172"/>
    </row>
    <row r="14" spans="1:23" x14ac:dyDescent="0.25">
      <c r="A14" s="170"/>
      <c r="B14" s="171"/>
      <c r="C14" s="171"/>
      <c r="D14" s="171"/>
      <c r="E14" s="171"/>
      <c r="F14" s="171"/>
      <c r="G14" s="171"/>
      <c r="H14" s="171"/>
      <c r="I14" s="171"/>
      <c r="J14" s="171"/>
      <c r="K14" s="171"/>
      <c r="L14" s="171"/>
      <c r="M14" s="171"/>
      <c r="N14" s="171"/>
      <c r="O14" s="171"/>
      <c r="P14" s="171"/>
      <c r="Q14" s="171"/>
      <c r="R14" s="171"/>
      <c r="S14" s="171"/>
      <c r="T14" s="171"/>
      <c r="U14" s="171"/>
      <c r="V14" s="171"/>
      <c r="W14" s="172"/>
    </row>
    <row r="15" spans="1:23" x14ac:dyDescent="0.25">
      <c r="A15" s="170"/>
      <c r="B15" s="171"/>
      <c r="C15" s="171"/>
      <c r="D15" s="171"/>
      <c r="E15" s="171"/>
      <c r="F15" s="171"/>
      <c r="G15" s="171"/>
      <c r="H15" s="171"/>
      <c r="I15" s="171"/>
      <c r="J15" s="171"/>
      <c r="K15" s="171"/>
      <c r="L15" s="171"/>
      <c r="M15" s="171"/>
      <c r="N15" s="171"/>
      <c r="O15" s="171"/>
      <c r="P15" s="171"/>
      <c r="Q15" s="171"/>
      <c r="R15" s="171"/>
      <c r="S15" s="171"/>
      <c r="T15" s="171"/>
      <c r="U15" s="171"/>
      <c r="V15" s="171"/>
      <c r="W15" s="172"/>
    </row>
    <row r="16" spans="1:23" x14ac:dyDescent="0.25">
      <c r="A16" s="170"/>
      <c r="B16" s="171"/>
      <c r="C16" s="171"/>
      <c r="D16" s="171"/>
      <c r="E16" s="171"/>
      <c r="F16" s="171"/>
      <c r="G16" s="171"/>
      <c r="H16" s="171"/>
      <c r="I16" s="171"/>
      <c r="J16" s="171"/>
      <c r="K16" s="171"/>
      <c r="L16" s="171"/>
      <c r="M16" s="171"/>
      <c r="N16" s="171"/>
      <c r="O16" s="171"/>
      <c r="P16" s="171"/>
      <c r="Q16" s="171"/>
      <c r="R16" s="171"/>
      <c r="S16" s="171"/>
      <c r="T16" s="171"/>
      <c r="U16" s="171"/>
      <c r="V16" s="171"/>
      <c r="W16" s="172"/>
    </row>
    <row r="17" spans="1:23" x14ac:dyDescent="0.25">
      <c r="A17" s="170"/>
      <c r="B17" s="171"/>
      <c r="C17" s="171"/>
      <c r="D17" s="171"/>
      <c r="E17" s="171"/>
      <c r="F17" s="171"/>
      <c r="G17" s="171"/>
      <c r="H17" s="171"/>
      <c r="I17" s="171"/>
      <c r="J17" s="171"/>
      <c r="K17" s="171"/>
      <c r="L17" s="171"/>
      <c r="M17" s="171"/>
      <c r="N17" s="171"/>
      <c r="O17" s="171"/>
      <c r="P17" s="171"/>
      <c r="Q17" s="171"/>
      <c r="R17" s="171"/>
      <c r="S17" s="171"/>
      <c r="T17" s="171"/>
      <c r="U17" s="171"/>
      <c r="V17" s="171"/>
      <c r="W17" s="172"/>
    </row>
    <row r="18" spans="1:23" x14ac:dyDescent="0.25">
      <c r="A18" s="170"/>
      <c r="B18" s="171"/>
      <c r="C18" s="171"/>
      <c r="D18" s="171"/>
      <c r="E18" s="171"/>
      <c r="F18" s="171"/>
      <c r="G18" s="171"/>
      <c r="H18" s="171"/>
      <c r="I18" s="171"/>
      <c r="J18" s="171"/>
      <c r="K18" s="171"/>
      <c r="L18" s="171"/>
      <c r="M18" s="171"/>
      <c r="N18" s="171"/>
      <c r="O18" s="171"/>
      <c r="P18" s="171"/>
      <c r="Q18" s="171"/>
      <c r="R18" s="171"/>
      <c r="S18" s="171"/>
      <c r="T18" s="171"/>
      <c r="U18" s="171"/>
      <c r="V18" s="171"/>
      <c r="W18" s="172"/>
    </row>
    <row r="19" spans="1:23" x14ac:dyDescent="0.25">
      <c r="A19" s="170"/>
      <c r="B19" s="171"/>
      <c r="C19" s="171"/>
      <c r="D19" s="171"/>
      <c r="E19" s="171"/>
      <c r="F19" s="171"/>
      <c r="G19" s="171"/>
      <c r="H19" s="171"/>
      <c r="I19" s="171"/>
      <c r="J19" s="171"/>
      <c r="K19" s="171"/>
      <c r="L19" s="171"/>
      <c r="M19" s="171"/>
      <c r="N19" s="171"/>
      <c r="O19" s="171"/>
      <c r="P19" s="171"/>
      <c r="Q19" s="171"/>
      <c r="R19" s="171"/>
      <c r="S19" s="171"/>
      <c r="T19" s="171"/>
      <c r="U19" s="171"/>
      <c r="V19" s="171"/>
      <c r="W19" s="172"/>
    </row>
    <row r="20" spans="1:23" x14ac:dyDescent="0.25">
      <c r="A20" s="170"/>
      <c r="B20" s="171"/>
      <c r="C20" s="171"/>
      <c r="D20" s="171"/>
      <c r="E20" s="171"/>
      <c r="F20" s="171"/>
      <c r="G20" s="171"/>
      <c r="H20" s="171"/>
      <c r="I20" s="171"/>
      <c r="J20" s="171"/>
      <c r="K20" s="171"/>
      <c r="L20" s="171"/>
      <c r="M20" s="171"/>
      <c r="N20" s="171"/>
      <c r="O20" s="171"/>
      <c r="P20" s="171"/>
      <c r="Q20" s="171"/>
      <c r="R20" s="171"/>
      <c r="S20" s="171"/>
      <c r="T20" s="171"/>
      <c r="U20" s="171"/>
      <c r="V20" s="171"/>
      <c r="W20" s="172"/>
    </row>
    <row r="21" spans="1:23" x14ac:dyDescent="0.25">
      <c r="A21" s="170"/>
      <c r="B21" s="171"/>
      <c r="C21" s="171"/>
      <c r="D21" s="171"/>
      <c r="E21" s="171"/>
      <c r="F21" s="171"/>
      <c r="G21" s="171"/>
      <c r="H21" s="171"/>
      <c r="I21" s="171"/>
      <c r="J21" s="171"/>
      <c r="K21" s="171"/>
      <c r="L21" s="171"/>
      <c r="M21" s="171"/>
      <c r="N21" s="171"/>
      <c r="O21" s="171"/>
      <c r="P21" s="171"/>
      <c r="Q21" s="171"/>
      <c r="R21" s="171"/>
      <c r="S21" s="171"/>
      <c r="T21" s="171"/>
      <c r="U21" s="171"/>
      <c r="V21" s="171"/>
      <c r="W21" s="172"/>
    </row>
    <row r="22" spans="1:23" x14ac:dyDescent="0.25">
      <c r="A22" s="170"/>
      <c r="B22" s="171"/>
      <c r="C22" s="171"/>
      <c r="D22" s="171"/>
      <c r="E22" s="171"/>
      <c r="F22" s="171"/>
      <c r="G22" s="171"/>
      <c r="H22" s="171"/>
      <c r="I22" s="171"/>
      <c r="J22" s="171"/>
      <c r="K22" s="171"/>
      <c r="L22" s="171"/>
      <c r="M22" s="171"/>
      <c r="N22" s="171"/>
      <c r="O22" s="171"/>
      <c r="P22" s="171"/>
      <c r="Q22" s="171"/>
      <c r="R22" s="171"/>
      <c r="S22" s="171"/>
      <c r="T22" s="171"/>
      <c r="U22" s="171"/>
      <c r="V22" s="171"/>
      <c r="W22" s="172"/>
    </row>
    <row r="23" spans="1:23" ht="15.75" thickBot="1" x14ac:dyDescent="0.3">
      <c r="A23" s="173"/>
      <c r="B23" s="174"/>
      <c r="C23" s="174"/>
      <c r="D23" s="174"/>
      <c r="E23" s="174"/>
      <c r="F23" s="174"/>
      <c r="G23" s="174"/>
      <c r="H23" s="174"/>
      <c r="I23" s="174"/>
      <c r="J23" s="174"/>
      <c r="K23" s="174"/>
      <c r="L23" s="174"/>
      <c r="M23" s="174"/>
      <c r="N23" s="174"/>
      <c r="O23" s="174"/>
      <c r="P23" s="174"/>
      <c r="Q23" s="174"/>
      <c r="R23" s="174"/>
      <c r="S23" s="174"/>
      <c r="T23" s="174"/>
      <c r="U23" s="174"/>
      <c r="V23" s="174"/>
      <c r="W23" s="175"/>
    </row>
  </sheetData>
  <mergeCells count="1">
    <mergeCell ref="A1:W23"/>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view="pageBreakPreview" topLeftCell="A49" zoomScaleNormal="100" zoomScaleSheetLayoutView="100" workbookViewId="0">
      <selection activeCell="A5" sqref="A5"/>
    </sheetView>
  </sheetViews>
  <sheetFormatPr baseColWidth="10" defaultColWidth="43" defaultRowHeight="52.5" customHeight="1" x14ac:dyDescent="0.3"/>
  <cols>
    <col min="1" max="1" width="44.28515625" style="103" customWidth="1"/>
    <col min="2" max="2" width="84.5703125" style="103" customWidth="1"/>
  </cols>
  <sheetData>
    <row r="1" spans="1:2" ht="52.5" customHeight="1" thickBot="1" x14ac:dyDescent="0.35">
      <c r="A1" s="72" t="s">
        <v>80</v>
      </c>
      <c r="B1" s="52" t="s">
        <v>50</v>
      </c>
    </row>
    <row r="2" spans="1:2" ht="52.5" customHeight="1" x14ac:dyDescent="0.3">
      <c r="A2" s="75" t="s">
        <v>99</v>
      </c>
      <c r="B2" s="77"/>
    </row>
    <row r="3" spans="1:2" ht="52.5" customHeight="1" x14ac:dyDescent="0.3">
      <c r="A3" s="79" t="s">
        <v>78</v>
      </c>
      <c r="B3" s="80"/>
    </row>
    <row r="4" spans="1:2" ht="52.5" customHeight="1" x14ac:dyDescent="0.3">
      <c r="A4" s="126" t="s">
        <v>123</v>
      </c>
      <c r="B4" s="77"/>
    </row>
    <row r="5" spans="1:2" ht="52.5" customHeight="1" x14ac:dyDescent="0.3">
      <c r="A5" s="104" t="s">
        <v>115</v>
      </c>
      <c r="B5" s="81"/>
    </row>
    <row r="6" spans="1:2" ht="52.5" customHeight="1" x14ac:dyDescent="0.3">
      <c r="A6" s="127" t="s">
        <v>124</v>
      </c>
      <c r="B6" s="77"/>
    </row>
    <row r="7" spans="1:2" ht="52.5" customHeight="1" x14ac:dyDescent="0.3">
      <c r="A7" s="82" t="s">
        <v>82</v>
      </c>
      <c r="B7" s="77"/>
    </row>
    <row r="8" spans="1:2" ht="52.5" customHeight="1" thickBot="1" x14ac:dyDescent="0.35">
      <c r="A8" s="82" t="s">
        <v>51</v>
      </c>
      <c r="B8" s="77"/>
    </row>
    <row r="9" spans="1:2" ht="13.5" customHeight="1" thickBot="1" x14ac:dyDescent="0.35">
      <c r="A9" s="83"/>
      <c r="B9" s="84"/>
    </row>
    <row r="10" spans="1:2" ht="52.5" customHeight="1" x14ac:dyDescent="0.3">
      <c r="A10" s="75" t="s">
        <v>100</v>
      </c>
      <c r="B10" s="85"/>
    </row>
    <row r="11" spans="1:2" ht="52.5" customHeight="1" x14ac:dyDescent="0.3">
      <c r="A11" s="86" t="s">
        <v>106</v>
      </c>
      <c r="B11" s="87"/>
    </row>
    <row r="12" spans="1:2" ht="52.5" customHeight="1" x14ac:dyDescent="0.3">
      <c r="A12" s="88" t="s">
        <v>2</v>
      </c>
      <c r="B12" s="87"/>
    </row>
    <row r="13" spans="1:2" ht="52.5" customHeight="1" x14ac:dyDescent="0.3">
      <c r="A13" s="88" t="s">
        <v>26</v>
      </c>
      <c r="B13" s="87"/>
    </row>
    <row r="14" spans="1:2" ht="52.5" customHeight="1" x14ac:dyDescent="0.3">
      <c r="A14" s="88" t="s">
        <v>6</v>
      </c>
      <c r="B14" s="87"/>
    </row>
    <row r="15" spans="1:2" ht="52.5" customHeight="1" x14ac:dyDescent="0.3">
      <c r="A15" s="88" t="s">
        <v>19</v>
      </c>
    </row>
    <row r="16" spans="1:2" ht="52.5" customHeight="1" x14ac:dyDescent="0.3">
      <c r="A16" s="89" t="s">
        <v>107</v>
      </c>
      <c r="B16" s="87"/>
    </row>
    <row r="17" spans="1:2" ht="52.5" customHeight="1" x14ac:dyDescent="0.3">
      <c r="A17" s="90" t="s">
        <v>113</v>
      </c>
      <c r="B17" s="87"/>
    </row>
    <row r="18" spans="1:2" ht="52.5" customHeight="1" x14ac:dyDescent="0.3">
      <c r="A18" s="90" t="s">
        <v>114</v>
      </c>
      <c r="B18" s="87"/>
    </row>
    <row r="19" spans="1:2" ht="52.5" customHeight="1" thickBot="1" x14ac:dyDescent="0.35">
      <c r="A19" s="91" t="s">
        <v>22</v>
      </c>
      <c r="B19" s="92"/>
    </row>
    <row r="20" spans="1:2" ht="15.75" customHeight="1" thickBot="1" x14ac:dyDescent="0.35">
      <c r="A20" s="93"/>
      <c r="B20" s="84"/>
    </row>
    <row r="21" spans="1:2" ht="52.5" customHeight="1" x14ac:dyDescent="0.3">
      <c r="A21" s="75" t="s">
        <v>101</v>
      </c>
      <c r="B21" s="85"/>
    </row>
    <row r="22" spans="1:2" ht="52.5" customHeight="1" x14ac:dyDescent="0.3">
      <c r="A22" s="89" t="s">
        <v>108</v>
      </c>
      <c r="B22" s="87"/>
    </row>
    <row r="23" spans="1:2" ht="52.5" customHeight="1" x14ac:dyDescent="0.3">
      <c r="A23" s="94" t="s">
        <v>3</v>
      </c>
      <c r="B23" s="87"/>
    </row>
    <row r="24" spans="1:2" ht="52.5" customHeight="1" x14ac:dyDescent="0.3">
      <c r="A24" s="94" t="s">
        <v>8</v>
      </c>
      <c r="B24" s="87"/>
    </row>
    <row r="25" spans="1:2" ht="52.5" customHeight="1" x14ac:dyDescent="0.3">
      <c r="A25" s="94" t="s">
        <v>24</v>
      </c>
      <c r="B25" s="87"/>
    </row>
    <row r="26" spans="1:2" ht="52.5" customHeight="1" x14ac:dyDescent="0.3">
      <c r="A26" s="89" t="s">
        <v>109</v>
      </c>
      <c r="B26" s="87"/>
    </row>
    <row r="27" spans="1:2" ht="52.5" customHeight="1" x14ac:dyDescent="0.3">
      <c r="A27" s="95" t="s">
        <v>39</v>
      </c>
      <c r="B27" s="87"/>
    </row>
    <row r="28" spans="1:2" ht="52.5" customHeight="1" x14ac:dyDescent="0.3">
      <c r="A28" s="96" t="s">
        <v>91</v>
      </c>
      <c r="B28" s="87"/>
    </row>
    <row r="29" spans="1:2" ht="52.5" customHeight="1" x14ac:dyDescent="0.3">
      <c r="A29" s="96" t="s">
        <v>92</v>
      </c>
      <c r="B29" s="87"/>
    </row>
    <row r="30" spans="1:2" ht="52.5" customHeight="1" x14ac:dyDescent="0.3">
      <c r="A30" s="96" t="s">
        <v>93</v>
      </c>
      <c r="B30" s="87"/>
    </row>
    <row r="31" spans="1:2" ht="52.5" customHeight="1" x14ac:dyDescent="0.3">
      <c r="A31" s="97" t="s">
        <v>111</v>
      </c>
      <c r="B31" s="87"/>
    </row>
    <row r="32" spans="1:2" ht="52.5" customHeight="1" x14ac:dyDescent="0.3">
      <c r="A32" s="98" t="s">
        <v>53</v>
      </c>
      <c r="B32" s="87"/>
    </row>
    <row r="33" spans="1:2" ht="52.5" customHeight="1" x14ac:dyDescent="0.3">
      <c r="A33" s="95" t="s">
        <v>96</v>
      </c>
      <c r="B33" s="87"/>
    </row>
    <row r="34" spans="1:2" ht="52.5" customHeight="1" x14ac:dyDescent="0.3">
      <c r="A34" s="99" t="s">
        <v>98</v>
      </c>
      <c r="B34" s="87"/>
    </row>
    <row r="35" spans="1:2" ht="52.5" customHeight="1" x14ac:dyDescent="0.3">
      <c r="A35" s="99" t="s">
        <v>97</v>
      </c>
      <c r="B35" s="87"/>
    </row>
    <row r="36" spans="1:2" ht="52.5" customHeight="1" x14ac:dyDescent="0.3">
      <c r="A36" s="99" t="s">
        <v>86</v>
      </c>
      <c r="B36" s="87"/>
    </row>
    <row r="37" spans="1:2" ht="52.5" customHeight="1" x14ac:dyDescent="0.3">
      <c r="A37" s="99" t="s">
        <v>94</v>
      </c>
      <c r="B37" s="87"/>
    </row>
    <row r="38" spans="1:2" ht="52.5" customHeight="1" x14ac:dyDescent="0.3">
      <c r="A38" s="99" t="s">
        <v>87</v>
      </c>
      <c r="B38" s="87"/>
    </row>
    <row r="39" spans="1:2" ht="52.5" customHeight="1" x14ac:dyDescent="0.3">
      <c r="A39" s="99" t="s">
        <v>88</v>
      </c>
      <c r="B39" s="87"/>
    </row>
    <row r="40" spans="1:2" ht="52.5" customHeight="1" x14ac:dyDescent="0.3">
      <c r="A40" s="99" t="s">
        <v>89</v>
      </c>
      <c r="B40" s="87"/>
    </row>
    <row r="41" spans="1:2" ht="52.5" customHeight="1" x14ac:dyDescent="0.3">
      <c r="A41" s="99" t="s">
        <v>110</v>
      </c>
      <c r="B41" s="87"/>
    </row>
    <row r="42" spans="1:2" ht="52.5" customHeight="1" x14ac:dyDescent="0.3">
      <c r="A42" s="99" t="s">
        <v>90</v>
      </c>
      <c r="B42" s="87"/>
    </row>
    <row r="43" spans="1:2" ht="52.5" customHeight="1" x14ac:dyDescent="0.3">
      <c r="A43" s="98" t="s">
        <v>116</v>
      </c>
      <c r="B43" s="87"/>
    </row>
    <row r="44" spans="1:2" ht="52.5" customHeight="1" thickBot="1" x14ac:dyDescent="0.35">
      <c r="A44" s="100" t="s">
        <v>28</v>
      </c>
      <c r="B44" s="92"/>
    </row>
    <row r="45" spans="1:2" ht="14.25" customHeight="1" thickBot="1" x14ac:dyDescent="0.35">
      <c r="A45" s="101"/>
      <c r="B45" s="84"/>
    </row>
    <row r="46" spans="1:2" ht="52.5" customHeight="1" x14ac:dyDescent="0.3">
      <c r="A46" s="75" t="s">
        <v>102</v>
      </c>
      <c r="B46" s="85"/>
    </row>
    <row r="47" spans="1:2" ht="52.5" customHeight="1" x14ac:dyDescent="0.3">
      <c r="A47" s="98" t="s">
        <v>117</v>
      </c>
      <c r="B47" s="80"/>
    </row>
    <row r="48" spans="1:2" ht="52.5" customHeight="1" x14ac:dyDescent="0.3">
      <c r="A48" s="94" t="s">
        <v>95</v>
      </c>
      <c r="B48" s="80"/>
    </row>
    <row r="49" spans="1:2" ht="52.5" customHeight="1" x14ac:dyDescent="0.3">
      <c r="A49" s="94" t="s">
        <v>14</v>
      </c>
      <c r="B49" s="87"/>
    </row>
    <row r="50" spans="1:2" ht="52.5" customHeight="1" thickBot="1" x14ac:dyDescent="0.35">
      <c r="A50" s="100" t="s">
        <v>21</v>
      </c>
      <c r="B50" s="92"/>
    </row>
    <row r="51" spans="1:2" ht="15" customHeight="1" thickBot="1" x14ac:dyDescent="0.35">
      <c r="A51" s="83"/>
      <c r="B51" s="84"/>
    </row>
    <row r="52" spans="1:2" ht="52.5" customHeight="1" x14ac:dyDescent="0.3">
      <c r="A52" s="75" t="s">
        <v>103</v>
      </c>
      <c r="B52" s="85"/>
    </row>
    <row r="53" spans="1:2" ht="52.5" customHeight="1" x14ac:dyDescent="0.3">
      <c r="A53" s="94" t="s">
        <v>5</v>
      </c>
      <c r="B53" s="87"/>
    </row>
    <row r="54" spans="1:2" ht="52.5" customHeight="1" x14ac:dyDescent="0.3">
      <c r="A54" s="94" t="s">
        <v>52</v>
      </c>
      <c r="B54" s="87"/>
    </row>
    <row r="55" spans="1:2" ht="52.5" customHeight="1" x14ac:dyDescent="0.3">
      <c r="A55" s="94" t="s">
        <v>69</v>
      </c>
      <c r="B55" s="87"/>
    </row>
    <row r="56" spans="1:2" ht="52.5" customHeight="1" x14ac:dyDescent="0.3">
      <c r="A56" s="94" t="s">
        <v>7</v>
      </c>
      <c r="B56" s="87"/>
    </row>
    <row r="57" spans="1:2" ht="52.5" customHeight="1" x14ac:dyDescent="0.3">
      <c r="A57" s="102" t="s">
        <v>18</v>
      </c>
      <c r="B57" s="81"/>
    </row>
    <row r="58" spans="1:2" ht="52.5" customHeight="1" thickBot="1" x14ac:dyDescent="0.35">
      <c r="A58" s="102" t="s">
        <v>85</v>
      </c>
      <c r="B58" s="81"/>
    </row>
    <row r="59" spans="1:2" ht="13.5" customHeight="1" thickBot="1" x14ac:dyDescent="0.35">
      <c r="A59" s="83"/>
      <c r="B59" s="84"/>
    </row>
    <row r="60" spans="1:2" ht="52.5" customHeight="1" x14ac:dyDescent="0.3">
      <c r="A60" s="78" t="s">
        <v>104</v>
      </c>
      <c r="B60" s="80"/>
    </row>
    <row r="61" spans="1:2" ht="52.5" customHeight="1" x14ac:dyDescent="0.3">
      <c r="A61" s="94" t="s">
        <v>83</v>
      </c>
      <c r="B61" s="87"/>
    </row>
    <row r="62" spans="1:2" ht="52.5" customHeight="1" x14ac:dyDescent="0.3">
      <c r="A62" s="94" t="s">
        <v>84</v>
      </c>
      <c r="B62" s="87"/>
    </row>
    <row r="63" spans="1:2" ht="52.5" customHeight="1" x14ac:dyDescent="0.3">
      <c r="A63" s="94" t="s">
        <v>37</v>
      </c>
      <c r="B63" s="87"/>
    </row>
    <row r="64" spans="1:2" ht="52.5" customHeight="1" thickBot="1" x14ac:dyDescent="0.35">
      <c r="A64" s="102" t="s">
        <v>54</v>
      </c>
      <c r="B64" s="81"/>
    </row>
    <row r="65" spans="1:2" ht="14.25" customHeight="1" thickBot="1" x14ac:dyDescent="0.35">
      <c r="A65" s="83"/>
      <c r="B65" s="84"/>
    </row>
    <row r="66" spans="1:2" ht="52.5" customHeight="1" x14ac:dyDescent="0.3">
      <c r="A66" s="76" t="s">
        <v>105</v>
      </c>
      <c r="B66" s="80"/>
    </row>
    <row r="67" spans="1:2" ht="52.5" customHeight="1" x14ac:dyDescent="0.3">
      <c r="A67" s="87" t="s">
        <v>32</v>
      </c>
      <c r="B67" s="87"/>
    </row>
    <row r="68" spans="1:2" ht="52.5" customHeight="1" x14ac:dyDescent="0.3">
      <c r="A68" s="87" t="s">
        <v>112</v>
      </c>
      <c r="B68" s="87"/>
    </row>
    <row r="69" spans="1:2" ht="52.5" customHeight="1" x14ac:dyDescent="0.3">
      <c r="A69" s="87"/>
      <c r="B69" s="87"/>
    </row>
  </sheetData>
  <printOptions gridLines="1"/>
  <pageMargins left="0.70866141732283472" right="0.70866141732283472" top="0.78740157480314965" bottom="0.78740157480314965" header="0.31496062992125984" footer="0.31496062992125984"/>
  <pageSetup paperSize="9" scale="47" orientation="portrait" r:id="rId1"/>
  <rowBreaks count="2" manualBreakCount="2">
    <brk id="20" max="2" man="1"/>
    <brk id="45" max="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tabColor rgb="FFC00000"/>
  </sheetPr>
  <dimension ref="A1:AC1872"/>
  <sheetViews>
    <sheetView zoomScale="70" zoomScaleNormal="70" workbookViewId="0">
      <selection activeCell="J51" sqref="J51"/>
    </sheetView>
  </sheetViews>
  <sheetFormatPr baseColWidth="10" defaultRowHeight="15" x14ac:dyDescent="0.25"/>
  <cols>
    <col min="1" max="1" width="8" customWidth="1"/>
    <col min="2" max="2" width="46.7109375" customWidth="1"/>
    <col min="3" max="3" width="12.42578125" hidden="1" customWidth="1"/>
    <col min="4" max="4" width="10.5703125" style="16" customWidth="1"/>
    <col min="5" max="5" width="15" style="3" customWidth="1"/>
    <col min="6" max="6" width="11.7109375" style="15" hidden="1" customWidth="1"/>
    <col min="7" max="7" width="18.140625" style="35" customWidth="1"/>
    <col min="8" max="8" width="18.85546875" style="3" hidden="1" customWidth="1"/>
    <col min="9" max="9" width="47.42578125" style="15" customWidth="1"/>
    <col min="10" max="10" width="19.85546875" style="16" customWidth="1"/>
    <col min="11" max="11" width="15.28515625" style="3" hidden="1" customWidth="1"/>
    <col min="12" max="12" width="18" style="15" customWidth="1"/>
    <col min="13" max="13" width="26.7109375" style="16" customWidth="1"/>
    <col min="14" max="14" width="16.28515625" style="3" hidden="1" customWidth="1"/>
    <col min="15" max="15" width="67.140625" style="15" customWidth="1"/>
    <col min="16" max="16" width="18.42578125" customWidth="1"/>
    <col min="17" max="17" width="0" hidden="1" customWidth="1"/>
    <col min="18" max="18" width="54.28515625" bestFit="1" customWidth="1"/>
    <col min="19" max="19" width="20.7109375" style="137" customWidth="1"/>
    <col min="20" max="29" width="11.42578125" style="137"/>
  </cols>
  <sheetData>
    <row r="1" spans="1:29" s="60" customFormat="1" ht="35.25" customHeight="1" thickBot="1" x14ac:dyDescent="0.3">
      <c r="A1" s="176" t="s">
        <v>163</v>
      </c>
      <c r="B1" s="177"/>
      <c r="C1" s="145"/>
      <c r="D1" s="146" t="s">
        <v>35</v>
      </c>
      <c r="E1" s="147"/>
      <c r="F1" s="148" t="s">
        <v>20</v>
      </c>
      <c r="G1" s="164" t="s">
        <v>167</v>
      </c>
      <c r="H1" s="165" t="s">
        <v>34</v>
      </c>
      <c r="I1" s="166" t="s">
        <v>167</v>
      </c>
      <c r="J1" s="150" t="s">
        <v>152</v>
      </c>
      <c r="K1" s="149" t="s">
        <v>34</v>
      </c>
      <c r="L1" s="148" t="s">
        <v>152</v>
      </c>
      <c r="M1" s="150" t="s">
        <v>152</v>
      </c>
      <c r="N1" s="149" t="s">
        <v>34</v>
      </c>
      <c r="O1" s="148" t="s">
        <v>30</v>
      </c>
      <c r="P1" s="150" t="s">
        <v>152</v>
      </c>
      <c r="Q1" s="149" t="s">
        <v>34</v>
      </c>
      <c r="R1" s="151" t="s">
        <v>30</v>
      </c>
      <c r="S1" s="131"/>
      <c r="T1" s="131"/>
      <c r="U1" s="131"/>
      <c r="V1" s="131"/>
      <c r="W1" s="131"/>
      <c r="X1" s="131"/>
      <c r="Y1" s="131"/>
      <c r="Z1" s="131"/>
      <c r="AA1" s="132"/>
      <c r="AB1" s="132"/>
      <c r="AC1" s="132"/>
    </row>
    <row r="2" spans="1:29" s="9" customFormat="1" ht="21.75" customHeight="1" x14ac:dyDescent="0.25">
      <c r="A2" s="108"/>
      <c r="B2" s="109" t="s">
        <v>78</v>
      </c>
      <c r="C2" s="14"/>
      <c r="D2" s="43"/>
      <c r="E2" s="14"/>
      <c r="F2" s="18"/>
      <c r="G2" s="44" t="s">
        <v>153</v>
      </c>
      <c r="I2" s="18"/>
      <c r="J2" s="22" t="s">
        <v>142</v>
      </c>
      <c r="L2" s="18"/>
      <c r="M2" s="22"/>
      <c r="O2" s="18"/>
      <c r="R2" s="152"/>
      <c r="S2" s="133"/>
      <c r="T2" s="133"/>
      <c r="U2" s="133"/>
      <c r="V2" s="133"/>
      <c r="W2" s="133"/>
      <c r="X2" s="133"/>
      <c r="Y2" s="133"/>
      <c r="Z2" s="133"/>
      <c r="AA2" s="133"/>
      <c r="AB2" s="133"/>
      <c r="AC2" s="133"/>
    </row>
    <row r="3" spans="1:29" s="11" customFormat="1" ht="21.75" customHeight="1" thickBot="1" x14ac:dyDescent="0.3">
      <c r="A3" s="110"/>
      <c r="B3" s="111" t="s">
        <v>79</v>
      </c>
      <c r="C3" s="46"/>
      <c r="D3" s="45"/>
      <c r="E3" s="46"/>
      <c r="F3" s="19"/>
      <c r="G3" s="47" t="s">
        <v>143</v>
      </c>
      <c r="I3" s="19"/>
      <c r="J3" s="42" t="s">
        <v>143</v>
      </c>
      <c r="L3" s="19"/>
      <c r="M3" s="42"/>
      <c r="O3" s="19"/>
      <c r="R3" s="153"/>
      <c r="S3" s="134"/>
      <c r="T3" s="134"/>
      <c r="U3" s="134"/>
      <c r="V3" s="134"/>
      <c r="W3" s="134"/>
      <c r="X3" s="134"/>
      <c r="Y3" s="134"/>
      <c r="Z3" s="134"/>
      <c r="AA3" s="134"/>
      <c r="AB3" s="134"/>
      <c r="AC3" s="134"/>
    </row>
    <row r="4" spans="1:29" s="3" customFormat="1" ht="21.75" customHeight="1" thickBot="1" x14ac:dyDescent="0.3">
      <c r="A4" s="4"/>
      <c r="B4" s="112" t="s">
        <v>81</v>
      </c>
      <c r="C4" s="74"/>
      <c r="D4" s="73"/>
      <c r="E4" s="74"/>
      <c r="F4" s="15"/>
      <c r="G4" s="35" t="s">
        <v>141</v>
      </c>
      <c r="I4" s="15"/>
      <c r="J4" s="16" t="s">
        <v>141</v>
      </c>
      <c r="L4" s="15"/>
      <c r="M4" s="16"/>
      <c r="O4" s="15"/>
      <c r="R4" s="154"/>
      <c r="S4" s="135"/>
      <c r="T4" s="135"/>
      <c r="U4" s="135"/>
      <c r="V4" s="135"/>
      <c r="W4" s="135"/>
      <c r="X4" s="135"/>
      <c r="Y4" s="135"/>
      <c r="Z4" s="135"/>
      <c r="AA4" s="135"/>
      <c r="AB4" s="135"/>
      <c r="AC4" s="135"/>
    </row>
    <row r="5" spans="1:29" s="28" customFormat="1" x14ac:dyDescent="0.25">
      <c r="A5" s="113"/>
      <c r="B5" s="114" t="s">
        <v>36</v>
      </c>
      <c r="C5" s="26"/>
      <c r="D5" s="48">
        <f>100*F5</f>
        <v>100</v>
      </c>
      <c r="E5" s="26"/>
      <c r="F5" s="27">
        <v>1</v>
      </c>
      <c r="G5" s="36">
        <f>(G7*$F$7+G8*$F$8+G9*$F$9+G10*$F$10+G12*$F$12+G13*$F$13+G14*$F$14)*$F$5</f>
        <v>78.600000000000009</v>
      </c>
      <c r="I5" s="27"/>
      <c r="J5" s="36">
        <f>(J7*$F$7+J8*$F$8+J9*$F$9+J10*$F$10+J12*$F$12+J13*$F$13+J14*$F$14)*$F$5</f>
        <v>0</v>
      </c>
      <c r="L5" s="27"/>
      <c r="M5" s="36">
        <f>(M7*$F$7+M8*$F$8+M9*$F$9+M10*$F$10+M12*$F$12+M13*$F$13+M14*$F$14)*$F$5</f>
        <v>0</v>
      </c>
      <c r="O5" s="27"/>
      <c r="P5" s="36">
        <f>(P7*$F$7+P8*$F$8+P9*$F$9+P10*$F$10+P12*$F$12+P13*$F$13+P14*$F$14)*$F$5</f>
        <v>0</v>
      </c>
      <c r="R5" s="155"/>
      <c r="S5" s="133"/>
      <c r="T5" s="133"/>
      <c r="U5" s="133"/>
      <c r="V5" s="133"/>
      <c r="W5" s="133"/>
      <c r="X5" s="133"/>
      <c r="Y5" s="133"/>
      <c r="Z5" s="133"/>
      <c r="AA5" s="133"/>
      <c r="AB5" s="133"/>
      <c r="AC5" s="133"/>
    </row>
    <row r="6" spans="1:29" s="33" customFormat="1" x14ac:dyDescent="0.25">
      <c r="A6" s="115"/>
      <c r="B6" s="128" t="s">
        <v>10</v>
      </c>
      <c r="C6" s="30"/>
      <c r="D6" s="29"/>
      <c r="E6" s="30"/>
      <c r="F6" s="31"/>
      <c r="G6" s="37"/>
      <c r="I6" s="31"/>
      <c r="J6" s="32"/>
      <c r="L6" s="31"/>
      <c r="M6" s="32"/>
      <c r="O6" s="31"/>
      <c r="R6" s="156"/>
      <c r="S6" s="136"/>
      <c r="T6" s="136"/>
      <c r="U6" s="136"/>
      <c r="V6" s="136"/>
      <c r="W6" s="136"/>
      <c r="X6" s="136"/>
      <c r="Y6" s="136"/>
      <c r="Z6" s="136"/>
      <c r="AA6" s="136"/>
      <c r="AB6" s="136"/>
      <c r="AC6" s="136"/>
    </row>
    <row r="7" spans="1:29" s="3" customFormat="1" x14ac:dyDescent="0.25">
      <c r="A7" s="4">
        <v>1</v>
      </c>
      <c r="B7" s="116" t="s">
        <v>2</v>
      </c>
      <c r="C7" s="3" t="s">
        <v>118</v>
      </c>
      <c r="D7" s="16">
        <v>10</v>
      </c>
      <c r="F7" s="15">
        <v>2.8</v>
      </c>
      <c r="G7" s="35">
        <v>8</v>
      </c>
      <c r="H7" s="3" t="s">
        <v>40</v>
      </c>
      <c r="I7" s="15" t="s">
        <v>145</v>
      </c>
      <c r="J7" s="16"/>
      <c r="L7" s="15"/>
      <c r="M7" s="16"/>
      <c r="O7" s="15"/>
      <c r="R7" s="154"/>
      <c r="S7" s="135"/>
      <c r="T7" s="135"/>
      <c r="U7" s="135"/>
      <c r="V7" s="135"/>
      <c r="W7" s="135"/>
      <c r="X7" s="135"/>
      <c r="Y7" s="135"/>
      <c r="Z7" s="135"/>
      <c r="AA7" s="135"/>
      <c r="AB7" s="135"/>
      <c r="AC7" s="135"/>
    </row>
    <row r="8" spans="1:29" s="3" customFormat="1" x14ac:dyDescent="0.25">
      <c r="A8" s="4">
        <v>2</v>
      </c>
      <c r="B8" s="116" t="s">
        <v>26</v>
      </c>
      <c r="C8" s="3" t="s">
        <v>118</v>
      </c>
      <c r="D8" s="16">
        <v>10</v>
      </c>
      <c r="F8" s="15">
        <v>1.8</v>
      </c>
      <c r="G8" s="35">
        <v>10</v>
      </c>
      <c r="H8" s="3" t="s">
        <v>41</v>
      </c>
      <c r="I8" s="15" t="s">
        <v>154</v>
      </c>
      <c r="J8" s="16"/>
      <c r="L8" s="15"/>
      <c r="M8" s="16"/>
      <c r="O8" s="15"/>
      <c r="R8" s="154"/>
      <c r="S8" s="135"/>
      <c r="T8" s="135"/>
      <c r="U8" s="135"/>
      <c r="V8" s="135"/>
      <c r="W8" s="135"/>
      <c r="X8" s="135"/>
      <c r="Y8" s="135"/>
      <c r="Z8" s="135"/>
      <c r="AA8" s="135"/>
      <c r="AB8" s="135"/>
      <c r="AC8" s="135"/>
    </row>
    <row r="9" spans="1:29" s="3" customFormat="1" x14ac:dyDescent="0.25">
      <c r="A9" s="4">
        <v>3</v>
      </c>
      <c r="B9" s="116" t="s">
        <v>6</v>
      </c>
      <c r="C9" s="3" t="s">
        <v>119</v>
      </c>
      <c r="D9" s="16">
        <v>10</v>
      </c>
      <c r="F9" s="15">
        <v>1.5</v>
      </c>
      <c r="G9" s="38">
        <v>10</v>
      </c>
      <c r="H9" s="8" t="s">
        <v>42</v>
      </c>
      <c r="I9" s="15" t="s">
        <v>155</v>
      </c>
      <c r="J9" s="16"/>
      <c r="L9" s="15"/>
      <c r="M9" s="16"/>
      <c r="O9" s="15"/>
      <c r="R9" s="154"/>
      <c r="S9" s="135"/>
      <c r="T9" s="135"/>
      <c r="U9" s="135"/>
      <c r="V9" s="135"/>
      <c r="W9" s="135"/>
      <c r="X9" s="135"/>
      <c r="Y9" s="135"/>
      <c r="Z9" s="135"/>
      <c r="AA9" s="135"/>
      <c r="AB9" s="135"/>
      <c r="AC9" s="135"/>
    </row>
    <row r="10" spans="1:29" s="3" customFormat="1" x14ac:dyDescent="0.25">
      <c r="A10" s="5">
        <v>4</v>
      </c>
      <c r="B10" s="116" t="s">
        <v>160</v>
      </c>
      <c r="D10" s="16">
        <v>10</v>
      </c>
      <c r="F10" s="15">
        <v>0.5</v>
      </c>
      <c r="G10" s="38">
        <v>5</v>
      </c>
      <c r="I10" s="15" t="s">
        <v>161</v>
      </c>
      <c r="J10" s="16"/>
      <c r="L10" s="15"/>
      <c r="M10" s="16"/>
      <c r="O10" s="15"/>
      <c r="R10" s="154"/>
      <c r="S10" s="135"/>
      <c r="T10" s="135"/>
      <c r="U10" s="135"/>
      <c r="V10" s="135"/>
      <c r="W10" s="135"/>
      <c r="X10" s="135"/>
      <c r="Y10" s="135"/>
      <c r="Z10" s="135"/>
      <c r="AA10" s="135"/>
      <c r="AB10" s="135"/>
      <c r="AC10" s="135"/>
    </row>
    <row r="11" spans="1:29" s="33" customFormat="1" x14ac:dyDescent="0.25">
      <c r="A11" s="115"/>
      <c r="B11" s="128" t="s">
        <v>12</v>
      </c>
      <c r="C11" s="30"/>
      <c r="D11" s="29"/>
      <c r="E11" s="30"/>
      <c r="F11" s="31"/>
      <c r="G11" s="37"/>
      <c r="I11" s="31"/>
      <c r="J11" s="32"/>
      <c r="L11" s="31"/>
      <c r="M11" s="32"/>
      <c r="O11" s="31"/>
      <c r="R11" s="156"/>
      <c r="S11" s="136"/>
      <c r="T11" s="136"/>
      <c r="U11" s="136"/>
      <c r="V11" s="136"/>
      <c r="W11" s="136"/>
      <c r="X11" s="136"/>
      <c r="Y11" s="136"/>
      <c r="Z11" s="136"/>
      <c r="AA11" s="136"/>
      <c r="AB11" s="136"/>
      <c r="AC11" s="136"/>
    </row>
    <row r="12" spans="1:29" s="3" customFormat="1" x14ac:dyDescent="0.25">
      <c r="A12" s="5">
        <v>5</v>
      </c>
      <c r="B12" s="116" t="s">
        <v>125</v>
      </c>
      <c r="C12" s="8" t="s">
        <v>120</v>
      </c>
      <c r="D12" s="16">
        <v>10</v>
      </c>
      <c r="F12" s="15">
        <v>1.2</v>
      </c>
      <c r="G12" s="38">
        <v>9</v>
      </c>
      <c r="H12" s="8" t="s">
        <v>41</v>
      </c>
      <c r="I12" s="15" t="s">
        <v>156</v>
      </c>
      <c r="J12" s="16"/>
      <c r="L12" s="15"/>
      <c r="M12" s="16"/>
      <c r="O12" s="15"/>
      <c r="R12" s="154"/>
      <c r="S12" s="135"/>
      <c r="T12" s="135"/>
      <c r="U12" s="135"/>
      <c r="V12" s="135"/>
      <c r="W12" s="135"/>
      <c r="X12" s="135"/>
      <c r="Y12" s="135"/>
      <c r="Z12" s="135"/>
      <c r="AA12" s="135"/>
      <c r="AB12" s="135"/>
      <c r="AC12" s="135"/>
    </row>
    <row r="13" spans="1:29" s="3" customFormat="1" x14ac:dyDescent="0.25">
      <c r="A13" s="5">
        <v>6</v>
      </c>
      <c r="B13" s="116" t="s">
        <v>23</v>
      </c>
      <c r="C13" s="8" t="s">
        <v>121</v>
      </c>
      <c r="D13" s="16">
        <v>10</v>
      </c>
      <c r="F13" s="15">
        <v>1.1000000000000001</v>
      </c>
      <c r="G13" s="38">
        <v>2</v>
      </c>
      <c r="H13" s="8" t="s">
        <v>41</v>
      </c>
      <c r="I13" s="15" t="s">
        <v>136</v>
      </c>
      <c r="J13" s="16"/>
      <c r="L13" s="15"/>
      <c r="M13" s="16"/>
      <c r="O13" s="15"/>
      <c r="R13" s="154"/>
      <c r="S13" s="135"/>
      <c r="T13" s="135"/>
      <c r="U13" s="135"/>
      <c r="V13" s="135"/>
      <c r="W13" s="135"/>
      <c r="X13" s="135"/>
      <c r="Y13" s="135"/>
      <c r="Z13" s="135"/>
      <c r="AA13" s="135"/>
      <c r="AB13" s="135"/>
      <c r="AC13" s="135"/>
    </row>
    <row r="14" spans="1:29" ht="15.75" thickBot="1" x14ac:dyDescent="0.3">
      <c r="A14" s="5">
        <v>7</v>
      </c>
      <c r="B14" s="117" t="s">
        <v>22</v>
      </c>
      <c r="C14" s="8" t="s">
        <v>121</v>
      </c>
      <c r="D14" s="17">
        <v>10</v>
      </c>
      <c r="E14" s="8"/>
      <c r="F14" s="15">
        <v>1.1000000000000001</v>
      </c>
      <c r="G14" s="38">
        <v>7</v>
      </c>
      <c r="H14" s="8" t="s">
        <v>41</v>
      </c>
      <c r="I14" s="15" t="s">
        <v>148</v>
      </c>
      <c r="P14" s="3"/>
      <c r="Q14" s="3"/>
      <c r="R14" s="154"/>
    </row>
    <row r="15" spans="1:29" s="28" customFormat="1" x14ac:dyDescent="0.25">
      <c r="A15" s="113"/>
      <c r="B15" s="114" t="s">
        <v>0</v>
      </c>
      <c r="C15" s="26"/>
      <c r="D15" s="48">
        <f>100*F15</f>
        <v>100</v>
      </c>
      <c r="E15" s="26"/>
      <c r="F15" s="27">
        <v>1</v>
      </c>
      <c r="G15" s="39">
        <f>(G17*$F$17+G18*$F$18+G19*$F$19+G21*$F$21+G22*$F$22+G23*$F$23+G24*$F$24+G25*$F$25)*$F$15</f>
        <v>89.7</v>
      </c>
      <c r="I15" s="27"/>
      <c r="J15" s="39">
        <f>(J17*$F$17+J18*$F$18+J19*$F$19+J21*$F$21+J22*$F$22+J23*$F$23+J24*$F$24+J25*$F$25)*$F$15</f>
        <v>0</v>
      </c>
      <c r="L15" s="27"/>
      <c r="M15" s="39">
        <f>(M17*$F$17+M18*$F$18+M19*$F$19+M21*$F$21+M22*$F$22+M23*$F$23+M24*$F$24+M25*$F$25)*$F$15</f>
        <v>0</v>
      </c>
      <c r="O15" s="27"/>
      <c r="P15" s="39">
        <f>(P17*$F$17+P18*$F$18+P19*$F$19+P21*$F$21+P22*$F$22+P23*$F$23+P24*$F$24+P25*$F$25)*$F$15</f>
        <v>0</v>
      </c>
      <c r="R15" s="155"/>
      <c r="S15" s="133"/>
      <c r="T15" s="133"/>
      <c r="U15" s="133"/>
      <c r="V15" s="133"/>
      <c r="W15" s="133"/>
      <c r="X15" s="133"/>
      <c r="Y15" s="133"/>
      <c r="Z15" s="133"/>
      <c r="AA15" s="133"/>
      <c r="AB15" s="133"/>
      <c r="AC15" s="133"/>
    </row>
    <row r="16" spans="1:29" s="33" customFormat="1" x14ac:dyDescent="0.25">
      <c r="A16" s="115"/>
      <c r="B16" s="128" t="s">
        <v>17</v>
      </c>
      <c r="C16" s="30"/>
      <c r="D16" s="29"/>
      <c r="E16" s="30"/>
      <c r="F16" s="31"/>
      <c r="G16" s="37"/>
      <c r="I16" s="31"/>
      <c r="J16" s="32"/>
      <c r="L16" s="31"/>
      <c r="M16" s="32"/>
      <c r="O16" s="31"/>
      <c r="R16" s="156"/>
      <c r="S16" s="136"/>
      <c r="T16" s="136"/>
      <c r="U16" s="136"/>
      <c r="V16" s="136"/>
      <c r="W16" s="136"/>
      <c r="X16" s="136"/>
      <c r="Y16" s="136"/>
      <c r="Z16" s="136"/>
      <c r="AA16" s="136"/>
      <c r="AB16" s="136"/>
      <c r="AC16" s="136"/>
    </row>
    <row r="17" spans="1:29" s="3" customFormat="1" x14ac:dyDescent="0.25">
      <c r="A17" s="5">
        <v>8</v>
      </c>
      <c r="B17" s="116" t="s">
        <v>3</v>
      </c>
      <c r="C17" s="8" t="s">
        <v>121</v>
      </c>
      <c r="D17" s="16">
        <v>10</v>
      </c>
      <c r="F17" s="15">
        <v>1.4</v>
      </c>
      <c r="G17" s="38">
        <v>10</v>
      </c>
      <c r="H17" s="8" t="s">
        <v>43</v>
      </c>
      <c r="I17" s="15" t="s">
        <v>129</v>
      </c>
      <c r="J17" s="16"/>
      <c r="L17" s="15"/>
      <c r="M17" s="16"/>
      <c r="O17" s="15"/>
      <c r="R17" s="154"/>
      <c r="S17" s="135"/>
      <c r="T17" s="135"/>
      <c r="U17" s="135"/>
      <c r="V17" s="135"/>
      <c r="W17" s="135"/>
      <c r="X17" s="135"/>
      <c r="Y17" s="135"/>
      <c r="Z17" s="135"/>
      <c r="AA17" s="135"/>
      <c r="AB17" s="135"/>
      <c r="AC17" s="135"/>
    </row>
    <row r="18" spans="1:29" s="3" customFormat="1" x14ac:dyDescent="0.25">
      <c r="A18" s="5">
        <v>9</v>
      </c>
      <c r="B18" s="116" t="s">
        <v>8</v>
      </c>
      <c r="C18" s="8" t="s">
        <v>121</v>
      </c>
      <c r="D18" s="16">
        <v>10</v>
      </c>
      <c r="F18" s="15">
        <v>0.8</v>
      </c>
      <c r="G18" s="38">
        <v>10</v>
      </c>
      <c r="H18" s="8" t="s">
        <v>41</v>
      </c>
      <c r="I18" s="15" t="s">
        <v>130</v>
      </c>
      <c r="J18" s="16"/>
      <c r="L18" s="15"/>
      <c r="M18" s="16"/>
      <c r="O18" s="15"/>
      <c r="R18" s="154"/>
      <c r="S18" s="135"/>
      <c r="T18" s="135"/>
      <c r="U18" s="135"/>
      <c r="V18" s="135"/>
      <c r="W18" s="135"/>
      <c r="X18" s="135"/>
      <c r="Y18" s="135"/>
      <c r="Z18" s="135"/>
      <c r="AA18" s="135"/>
      <c r="AB18" s="135"/>
      <c r="AC18" s="135"/>
    </row>
    <row r="19" spans="1:29" s="3" customFormat="1" x14ac:dyDescent="0.25">
      <c r="A19" s="5">
        <v>10</v>
      </c>
      <c r="B19" s="116" t="s">
        <v>24</v>
      </c>
      <c r="C19" s="8" t="s">
        <v>121</v>
      </c>
      <c r="D19" s="16">
        <v>10</v>
      </c>
      <c r="F19" s="15">
        <v>0.8</v>
      </c>
      <c r="G19" s="38">
        <v>9</v>
      </c>
      <c r="H19" s="8" t="s">
        <v>41</v>
      </c>
      <c r="I19" s="15" t="s">
        <v>151</v>
      </c>
      <c r="J19" s="16"/>
      <c r="L19" s="15"/>
      <c r="M19" s="16"/>
      <c r="O19" s="15"/>
      <c r="R19" s="154"/>
      <c r="S19" s="135"/>
      <c r="T19" s="135"/>
      <c r="U19" s="135"/>
      <c r="V19" s="135"/>
      <c r="W19" s="135"/>
      <c r="X19" s="135"/>
      <c r="Y19" s="135"/>
      <c r="Z19" s="135"/>
      <c r="AA19" s="135"/>
      <c r="AB19" s="135"/>
      <c r="AC19" s="135"/>
    </row>
    <row r="20" spans="1:29" s="33" customFormat="1" x14ac:dyDescent="0.25">
      <c r="A20" s="115"/>
      <c r="B20" s="128" t="s">
        <v>11</v>
      </c>
      <c r="C20" s="30"/>
      <c r="D20" s="29"/>
      <c r="E20" s="30"/>
      <c r="F20" s="31"/>
      <c r="G20" s="37"/>
      <c r="I20" s="31"/>
      <c r="J20" s="32"/>
      <c r="L20" s="31"/>
      <c r="M20" s="32"/>
      <c r="O20" s="31"/>
      <c r="R20" s="156"/>
      <c r="S20" s="136"/>
      <c r="T20" s="136"/>
      <c r="U20" s="136"/>
      <c r="V20" s="136"/>
      <c r="W20" s="136"/>
      <c r="X20" s="136"/>
      <c r="Y20" s="136"/>
      <c r="Z20" s="136"/>
      <c r="AA20" s="136"/>
      <c r="AB20" s="136"/>
      <c r="AC20" s="136"/>
    </row>
    <row r="21" spans="1:29" s="3" customFormat="1" x14ac:dyDescent="0.25">
      <c r="A21" s="5">
        <v>11</v>
      </c>
      <c r="B21" s="116" t="s">
        <v>39</v>
      </c>
      <c r="C21" s="8" t="s">
        <v>121</v>
      </c>
      <c r="D21" s="16">
        <v>10</v>
      </c>
      <c r="F21" s="15">
        <v>1.9</v>
      </c>
      <c r="G21" s="38">
        <v>5</v>
      </c>
      <c r="H21" s="8" t="s">
        <v>44</v>
      </c>
      <c r="I21" s="15" t="s">
        <v>131</v>
      </c>
      <c r="J21" s="16"/>
      <c r="L21" s="15"/>
      <c r="M21" s="16"/>
      <c r="O21" s="15"/>
      <c r="R21" s="154"/>
      <c r="S21" s="135"/>
      <c r="T21" s="135"/>
      <c r="U21" s="135"/>
      <c r="V21" s="135"/>
      <c r="W21" s="135"/>
      <c r="X21" s="135"/>
      <c r="Y21" s="135"/>
      <c r="Z21" s="135"/>
      <c r="AA21" s="135"/>
      <c r="AB21" s="135"/>
      <c r="AC21" s="135"/>
    </row>
    <row r="22" spans="1:29" s="3" customFormat="1" x14ac:dyDescent="0.25">
      <c r="A22" s="5">
        <v>12</v>
      </c>
      <c r="B22" s="116" t="s">
        <v>146</v>
      </c>
      <c r="C22" s="8" t="s">
        <v>121</v>
      </c>
      <c r="D22" s="16">
        <v>10</v>
      </c>
      <c r="F22" s="15">
        <v>1.4</v>
      </c>
      <c r="G22" s="38">
        <v>10</v>
      </c>
      <c r="H22" s="8" t="s">
        <v>65</v>
      </c>
      <c r="I22" s="15" t="s">
        <v>132</v>
      </c>
      <c r="J22" s="16"/>
      <c r="L22" s="15"/>
      <c r="M22" s="16"/>
      <c r="O22" s="15"/>
      <c r="R22" s="154"/>
      <c r="S22" s="135"/>
      <c r="T22" s="135"/>
      <c r="U22" s="135"/>
      <c r="V22" s="135"/>
      <c r="W22" s="135"/>
      <c r="X22" s="135"/>
      <c r="Y22" s="135"/>
      <c r="Z22" s="135"/>
      <c r="AA22" s="135"/>
      <c r="AB22" s="135"/>
      <c r="AC22" s="135"/>
    </row>
    <row r="23" spans="1:29" s="3" customFormat="1" x14ac:dyDescent="0.25">
      <c r="A23" s="5">
        <v>13</v>
      </c>
      <c r="B23" s="117" t="s">
        <v>96</v>
      </c>
      <c r="C23" s="8" t="s">
        <v>121</v>
      </c>
      <c r="D23" s="17">
        <v>10</v>
      </c>
      <c r="E23" s="8"/>
      <c r="F23" s="15">
        <v>1.8</v>
      </c>
      <c r="G23" s="38">
        <v>10</v>
      </c>
      <c r="H23" s="8" t="s">
        <v>45</v>
      </c>
      <c r="I23" s="139" t="s">
        <v>150</v>
      </c>
      <c r="J23" s="16"/>
      <c r="L23" s="34"/>
      <c r="M23" s="16"/>
      <c r="O23" s="15"/>
      <c r="R23" s="154"/>
      <c r="S23" s="135"/>
      <c r="T23" s="135"/>
      <c r="U23" s="135"/>
      <c r="V23" s="135"/>
      <c r="W23" s="135"/>
      <c r="X23" s="135"/>
      <c r="Y23" s="135"/>
      <c r="Z23" s="135"/>
      <c r="AA23" s="135"/>
      <c r="AB23" s="135"/>
      <c r="AC23" s="135"/>
    </row>
    <row r="24" spans="1:29" s="3" customFormat="1" x14ac:dyDescent="0.25">
      <c r="A24" s="5">
        <v>14</v>
      </c>
      <c r="B24" s="117" t="s">
        <v>29</v>
      </c>
      <c r="C24" s="8"/>
      <c r="D24" s="17">
        <v>10</v>
      </c>
      <c r="E24" s="8"/>
      <c r="F24" s="15">
        <v>0.7</v>
      </c>
      <c r="G24" s="38">
        <v>10</v>
      </c>
      <c r="H24" s="8" t="s">
        <v>46</v>
      </c>
      <c r="I24" s="15" t="s">
        <v>131</v>
      </c>
      <c r="J24" s="16"/>
      <c r="L24" s="15"/>
      <c r="M24" s="16"/>
      <c r="O24" s="15"/>
      <c r="R24" s="157"/>
      <c r="S24" s="135"/>
      <c r="T24" s="135"/>
      <c r="U24" s="135"/>
      <c r="V24" s="135"/>
      <c r="W24" s="135"/>
      <c r="X24" s="135"/>
      <c r="Y24" s="135"/>
      <c r="Z24" s="135"/>
      <c r="AA24" s="135"/>
      <c r="AB24" s="135"/>
      <c r="AC24" s="135"/>
    </row>
    <row r="25" spans="1:29" s="3" customFormat="1" ht="15.75" thickBot="1" x14ac:dyDescent="0.3">
      <c r="A25" s="5">
        <v>15</v>
      </c>
      <c r="B25" s="116" t="s">
        <v>28</v>
      </c>
      <c r="C25" s="8" t="s">
        <v>121</v>
      </c>
      <c r="D25" s="16">
        <v>10</v>
      </c>
      <c r="F25" s="15">
        <v>1.2</v>
      </c>
      <c r="G25" s="38">
        <v>10</v>
      </c>
      <c r="H25" s="8" t="s">
        <v>46</v>
      </c>
      <c r="I25" s="15" t="s">
        <v>132</v>
      </c>
      <c r="J25" s="16"/>
      <c r="L25" s="15"/>
      <c r="M25" s="16"/>
      <c r="O25" s="15"/>
      <c r="R25" s="157"/>
      <c r="S25" s="135"/>
      <c r="T25" s="135"/>
      <c r="U25" s="135"/>
      <c r="V25" s="135"/>
      <c r="W25" s="135"/>
      <c r="X25" s="135"/>
      <c r="Y25" s="135"/>
      <c r="Z25" s="135"/>
      <c r="AA25" s="135"/>
      <c r="AB25" s="135"/>
      <c r="AC25" s="135"/>
    </row>
    <row r="26" spans="1:29" s="25" customFormat="1" ht="15.75" thickBot="1" x14ac:dyDescent="0.3">
      <c r="A26" s="118"/>
      <c r="B26" s="119" t="s">
        <v>1</v>
      </c>
      <c r="C26" s="23"/>
      <c r="D26" s="49">
        <v>100</v>
      </c>
      <c r="E26" s="23"/>
      <c r="F26" s="24">
        <v>1</v>
      </c>
      <c r="G26" s="40">
        <f>($F$27*G27+ $F$28*G28+$F$29*G29)*$F$26</f>
        <v>66</v>
      </c>
      <c r="I26" s="24"/>
      <c r="J26" s="40">
        <f>($F$27*J27+$F$29*J29)*$F$26</f>
        <v>0</v>
      </c>
      <c r="L26" s="24"/>
      <c r="M26" s="40">
        <f>($F$27*M27+$F$29*M29)*$F$26</f>
        <v>0</v>
      </c>
      <c r="O26" s="24"/>
      <c r="P26" s="40">
        <f>($F$27*P27+$F$29*P29)*$F$26</f>
        <v>0</v>
      </c>
      <c r="R26" s="158"/>
      <c r="S26" s="138"/>
      <c r="T26" s="138"/>
      <c r="U26" s="138"/>
      <c r="V26" s="138"/>
      <c r="W26" s="138"/>
      <c r="X26" s="138"/>
      <c r="Y26" s="138"/>
      <c r="Z26" s="138"/>
      <c r="AA26" s="138"/>
      <c r="AB26" s="138"/>
      <c r="AC26" s="138"/>
    </row>
    <row r="27" spans="1:29" s="3" customFormat="1" x14ac:dyDescent="0.25">
      <c r="A27" s="5">
        <v>16</v>
      </c>
      <c r="B27" s="120" t="s">
        <v>14</v>
      </c>
      <c r="C27" s="105" t="s">
        <v>121</v>
      </c>
      <c r="D27" s="20">
        <v>10</v>
      </c>
      <c r="E27" s="7"/>
      <c r="F27" s="15">
        <v>2</v>
      </c>
      <c r="G27" s="38">
        <v>8</v>
      </c>
      <c r="H27" s="8" t="s">
        <v>47</v>
      </c>
      <c r="I27" s="15"/>
      <c r="J27" s="16"/>
      <c r="L27" s="15"/>
      <c r="M27" s="16"/>
      <c r="O27" s="15"/>
      <c r="R27" s="157"/>
      <c r="S27" s="135"/>
      <c r="T27" s="135"/>
      <c r="U27" s="135"/>
      <c r="V27" s="135"/>
      <c r="W27" s="135"/>
      <c r="X27" s="135"/>
      <c r="Y27" s="135"/>
      <c r="Z27" s="135"/>
      <c r="AA27" s="135"/>
      <c r="AB27" s="135"/>
      <c r="AC27" s="135"/>
    </row>
    <row r="28" spans="1:29" s="3" customFormat="1" x14ac:dyDescent="0.25">
      <c r="A28" s="5" t="s">
        <v>127</v>
      </c>
      <c r="B28" s="120" t="s">
        <v>126</v>
      </c>
      <c r="C28" s="105"/>
      <c r="D28" s="20">
        <v>10</v>
      </c>
      <c r="E28" s="7"/>
      <c r="F28" s="15">
        <v>5</v>
      </c>
      <c r="G28" s="38">
        <v>4</v>
      </c>
      <c r="H28" s="8"/>
      <c r="I28" s="15" t="s">
        <v>133</v>
      </c>
      <c r="J28" s="16"/>
      <c r="L28" s="15"/>
      <c r="M28" s="16"/>
      <c r="O28" s="15"/>
      <c r="P28" s="8"/>
      <c r="R28" s="154"/>
      <c r="S28" s="135"/>
      <c r="T28" s="135"/>
      <c r="U28" s="135"/>
      <c r="V28" s="135"/>
      <c r="W28" s="135"/>
      <c r="X28" s="135"/>
      <c r="Y28" s="135"/>
      <c r="Z28" s="135"/>
      <c r="AA28" s="135"/>
      <c r="AB28" s="135"/>
      <c r="AC28" s="135"/>
    </row>
    <row r="29" spans="1:29" s="3" customFormat="1" ht="15.75" thickBot="1" x14ac:dyDescent="0.3">
      <c r="A29" s="5">
        <v>17</v>
      </c>
      <c r="B29" s="116" t="s">
        <v>21</v>
      </c>
      <c r="C29" s="3" t="s">
        <v>121</v>
      </c>
      <c r="D29" s="16">
        <v>10</v>
      </c>
      <c r="F29" s="15">
        <v>3</v>
      </c>
      <c r="G29" s="38">
        <v>10</v>
      </c>
      <c r="H29" s="8" t="s">
        <v>48</v>
      </c>
      <c r="I29" s="15" t="s">
        <v>132</v>
      </c>
      <c r="J29" s="16"/>
      <c r="L29" s="15"/>
      <c r="M29" s="16"/>
      <c r="O29" s="15"/>
      <c r="R29" s="154"/>
      <c r="S29" s="135"/>
      <c r="T29" s="135"/>
      <c r="U29" s="135"/>
      <c r="V29" s="135"/>
      <c r="W29" s="135"/>
      <c r="X29" s="135"/>
      <c r="Y29" s="135"/>
      <c r="Z29" s="135"/>
      <c r="AA29" s="135"/>
      <c r="AB29" s="135"/>
      <c r="AC29" s="135"/>
    </row>
    <row r="30" spans="1:29" s="25" customFormat="1" ht="15.75" thickBot="1" x14ac:dyDescent="0.3">
      <c r="A30" s="118"/>
      <c r="B30" s="119" t="s">
        <v>4</v>
      </c>
      <c r="C30" s="23"/>
      <c r="D30" s="49">
        <f>100*F30</f>
        <v>100</v>
      </c>
      <c r="E30" s="23"/>
      <c r="F30" s="24">
        <v>1</v>
      </c>
      <c r="G30" s="40">
        <f>($F$31*G31+$F$32*G32+$F$34*G34+$F$35*G35+$F$33*G33)*$F$30</f>
        <v>86</v>
      </c>
      <c r="I30" s="24"/>
      <c r="J30" s="40">
        <f>($F$31*J31+$F$32*J32+$F$34*J34+$F$35*J35+$F$33*J33)*$F$30</f>
        <v>0</v>
      </c>
      <c r="L30" s="24"/>
      <c r="M30" s="40">
        <f>($F$31*M31+$F$32*M32+$F$34*M34+$F$35*M35+$F$33*M33)*$F$30</f>
        <v>0</v>
      </c>
      <c r="O30" s="24"/>
      <c r="P30" s="40">
        <f>($F$31*P31+$F$32*P32+$F$34*P34+$F$35*P35+$F$33*P33)*$F$30</f>
        <v>0</v>
      </c>
      <c r="R30" s="158"/>
      <c r="S30" s="138"/>
      <c r="T30" s="138"/>
      <c r="U30" s="138"/>
      <c r="V30" s="138"/>
      <c r="W30" s="138"/>
      <c r="X30" s="138"/>
      <c r="Y30" s="138"/>
      <c r="Z30" s="138"/>
      <c r="AA30" s="138"/>
      <c r="AB30" s="138"/>
      <c r="AC30" s="138"/>
    </row>
    <row r="31" spans="1:29" s="3" customFormat="1" x14ac:dyDescent="0.25">
      <c r="A31" s="5">
        <v>18</v>
      </c>
      <c r="B31" s="116" t="s">
        <v>56</v>
      </c>
      <c r="D31" s="16">
        <v>10</v>
      </c>
      <c r="F31" s="15">
        <v>2</v>
      </c>
      <c r="G31" s="38">
        <v>10</v>
      </c>
      <c r="H31" s="8" t="s">
        <v>49</v>
      </c>
      <c r="I31" s="15" t="s">
        <v>134</v>
      </c>
      <c r="J31" s="16"/>
      <c r="L31" s="15"/>
      <c r="M31" s="16"/>
      <c r="O31" s="15"/>
      <c r="R31" s="157"/>
      <c r="S31" s="135"/>
      <c r="T31" s="135"/>
      <c r="U31" s="135"/>
      <c r="V31" s="135"/>
      <c r="W31" s="135"/>
      <c r="X31" s="135"/>
      <c r="Y31" s="135"/>
      <c r="Z31" s="135"/>
      <c r="AA31" s="135"/>
      <c r="AB31" s="135"/>
      <c r="AC31" s="135"/>
    </row>
    <row r="32" spans="1:29" s="3" customFormat="1" x14ac:dyDescent="0.25">
      <c r="A32" s="5">
        <v>19</v>
      </c>
      <c r="B32" s="116" t="s">
        <v>55</v>
      </c>
      <c r="C32" s="3" t="s">
        <v>121</v>
      </c>
      <c r="D32" s="16">
        <v>10</v>
      </c>
      <c r="F32" s="15">
        <v>2</v>
      </c>
      <c r="G32" s="38">
        <v>10</v>
      </c>
      <c r="H32" s="8" t="s">
        <v>49</v>
      </c>
      <c r="I32" s="15" t="s">
        <v>149</v>
      </c>
      <c r="J32" s="16"/>
      <c r="L32" s="15"/>
      <c r="M32" s="16"/>
      <c r="O32" s="15"/>
      <c r="R32" s="157"/>
      <c r="S32" s="135"/>
      <c r="T32" s="135"/>
      <c r="U32" s="135"/>
      <c r="V32" s="135"/>
      <c r="W32" s="135"/>
      <c r="X32" s="135"/>
      <c r="Y32" s="135"/>
      <c r="Z32" s="135"/>
      <c r="AA32" s="135"/>
      <c r="AB32" s="135"/>
      <c r="AC32" s="135"/>
    </row>
    <row r="33" spans="1:29" s="3" customFormat="1" x14ac:dyDescent="0.25">
      <c r="A33" s="5">
        <v>20</v>
      </c>
      <c r="B33" s="116" t="s">
        <v>69</v>
      </c>
      <c r="C33" s="3" t="s">
        <v>121</v>
      </c>
      <c r="D33" s="16">
        <v>10</v>
      </c>
      <c r="F33" s="15">
        <v>2</v>
      </c>
      <c r="G33" s="38">
        <v>10</v>
      </c>
      <c r="H33" s="8" t="s">
        <v>49</v>
      </c>
      <c r="I33" s="15" t="s">
        <v>135</v>
      </c>
      <c r="J33" s="16"/>
      <c r="L33" s="15"/>
      <c r="M33" s="16"/>
      <c r="O33" s="15"/>
      <c r="R33" s="157"/>
      <c r="S33" s="135"/>
      <c r="T33" s="135"/>
      <c r="U33" s="135"/>
      <c r="V33" s="135"/>
      <c r="W33" s="135"/>
      <c r="X33" s="135"/>
      <c r="Y33" s="135"/>
      <c r="Z33" s="135"/>
      <c r="AA33" s="135"/>
      <c r="AB33" s="135"/>
      <c r="AC33" s="135"/>
    </row>
    <row r="34" spans="1:29" s="3" customFormat="1" x14ac:dyDescent="0.25">
      <c r="A34" s="5">
        <v>21</v>
      </c>
      <c r="B34" s="116" t="s">
        <v>7</v>
      </c>
      <c r="C34" s="8" t="s">
        <v>121</v>
      </c>
      <c r="D34" s="16">
        <v>10</v>
      </c>
      <c r="F34" s="15">
        <v>2</v>
      </c>
      <c r="G34" s="38">
        <v>10</v>
      </c>
      <c r="H34" s="8" t="s">
        <v>49</v>
      </c>
      <c r="I34" s="15" t="s">
        <v>137</v>
      </c>
      <c r="J34" s="16"/>
      <c r="L34" s="15"/>
      <c r="M34" s="16"/>
      <c r="O34" s="15"/>
      <c r="R34" s="154"/>
      <c r="S34" s="135"/>
      <c r="T34" s="135"/>
      <c r="U34" s="135"/>
      <c r="V34" s="135"/>
      <c r="W34" s="135"/>
      <c r="X34" s="135"/>
      <c r="Y34" s="135"/>
      <c r="Z34" s="135"/>
      <c r="AA34" s="135"/>
      <c r="AB34" s="135"/>
      <c r="AC34" s="135"/>
    </row>
    <row r="35" spans="1:29" s="3" customFormat="1" ht="15.75" thickBot="1" x14ac:dyDescent="0.3">
      <c r="A35" s="5">
        <v>22</v>
      </c>
      <c r="B35" s="116" t="s">
        <v>18</v>
      </c>
      <c r="C35" s="8" t="s">
        <v>121</v>
      </c>
      <c r="D35" s="16">
        <v>10</v>
      </c>
      <c r="F35" s="15">
        <v>2</v>
      </c>
      <c r="G35" s="35">
        <v>3</v>
      </c>
      <c r="H35" s="8" t="s">
        <v>49</v>
      </c>
      <c r="I35" s="15" t="s">
        <v>136</v>
      </c>
      <c r="J35" s="16"/>
      <c r="L35" s="15"/>
      <c r="M35" s="16"/>
      <c r="O35" s="15"/>
      <c r="R35" s="154"/>
      <c r="S35" s="135"/>
      <c r="T35" s="135"/>
      <c r="U35" s="135"/>
      <c r="V35" s="135"/>
      <c r="W35" s="135"/>
      <c r="X35" s="135"/>
      <c r="Y35" s="135"/>
      <c r="Z35" s="135"/>
      <c r="AA35" s="135"/>
      <c r="AB35" s="135"/>
      <c r="AC35" s="135"/>
    </row>
    <row r="36" spans="1:29" s="25" customFormat="1" ht="15.75" thickBot="1" x14ac:dyDescent="0.3">
      <c r="A36" s="118"/>
      <c r="B36" s="119" t="s">
        <v>9</v>
      </c>
      <c r="C36" s="26"/>
      <c r="D36" s="48">
        <v>100</v>
      </c>
      <c r="E36" s="23"/>
      <c r="F36" s="24">
        <v>1</v>
      </c>
      <c r="G36" s="40">
        <f>($F$37*G37+$F$39*G39+$F$40*G40)*$F$36</f>
        <v>79</v>
      </c>
      <c r="I36" s="24"/>
      <c r="J36" s="40">
        <f>($F$37*J37+$F$39*J39+$F$40*J40)*$F$36</f>
        <v>0</v>
      </c>
      <c r="L36" s="24"/>
      <c r="M36" s="40">
        <f>($F$37*M37+$F$39*M39+$F$40*M40)*$F$36</f>
        <v>0</v>
      </c>
      <c r="O36" s="24"/>
      <c r="P36" s="40">
        <f>($F$37*P37+$F$39*P39+$F$40*P40)*$F$36</f>
        <v>0</v>
      </c>
      <c r="R36" s="158"/>
      <c r="S36" s="138"/>
      <c r="T36" s="138"/>
      <c r="U36" s="138"/>
      <c r="V36" s="138"/>
      <c r="W36" s="138"/>
      <c r="X36" s="138"/>
      <c r="Y36" s="138"/>
      <c r="Z36" s="138"/>
      <c r="AA36" s="138"/>
      <c r="AB36" s="138"/>
      <c r="AC36" s="138"/>
    </row>
    <row r="37" spans="1:29" s="3" customFormat="1" x14ac:dyDescent="0.25">
      <c r="A37" s="5">
        <v>23</v>
      </c>
      <c r="B37" s="121" t="s">
        <v>24</v>
      </c>
      <c r="C37" s="3" t="s">
        <v>121</v>
      </c>
      <c r="D37" s="17">
        <v>10</v>
      </c>
      <c r="F37" s="15">
        <v>3</v>
      </c>
      <c r="G37" s="38">
        <v>7</v>
      </c>
      <c r="I37" s="15" t="s">
        <v>138</v>
      </c>
      <c r="J37" s="16"/>
      <c r="L37" s="15"/>
      <c r="M37" s="16"/>
      <c r="O37" s="15"/>
      <c r="R37" s="157"/>
      <c r="S37" s="135"/>
      <c r="T37" s="135"/>
      <c r="U37" s="135"/>
      <c r="V37" s="135"/>
      <c r="W37" s="135"/>
      <c r="X37" s="135"/>
      <c r="Y37" s="135"/>
      <c r="Z37" s="135"/>
      <c r="AA37" s="135"/>
      <c r="AB37" s="135"/>
      <c r="AC37" s="135"/>
    </row>
    <row r="38" spans="1:29" s="3" customFormat="1" x14ac:dyDescent="0.25">
      <c r="A38" s="5">
        <v>24</v>
      </c>
      <c r="B38" s="121" t="s">
        <v>122</v>
      </c>
      <c r="C38" s="3" t="s">
        <v>121</v>
      </c>
      <c r="D38" s="17">
        <v>10</v>
      </c>
      <c r="F38" s="15"/>
      <c r="G38" s="38">
        <v>7</v>
      </c>
      <c r="I38" s="15" t="s">
        <v>144</v>
      </c>
      <c r="J38" s="38"/>
      <c r="L38" s="15"/>
      <c r="M38" s="16"/>
      <c r="O38" s="15"/>
      <c r="P38" s="8"/>
      <c r="R38" s="154"/>
      <c r="S38" s="135"/>
      <c r="T38" s="135"/>
      <c r="U38" s="135"/>
      <c r="V38" s="135"/>
      <c r="W38" s="135"/>
      <c r="X38" s="135"/>
      <c r="Y38" s="135"/>
      <c r="Z38" s="135"/>
      <c r="AA38" s="135"/>
      <c r="AB38" s="135"/>
      <c r="AC38" s="135"/>
    </row>
    <row r="39" spans="1:29" s="3" customFormat="1" x14ac:dyDescent="0.25">
      <c r="A39" s="5">
        <v>25</v>
      </c>
      <c r="B39" s="121" t="s">
        <v>25</v>
      </c>
      <c r="D39" s="17">
        <v>10</v>
      </c>
      <c r="F39" s="15">
        <v>4</v>
      </c>
      <c r="G39" s="38">
        <v>7</v>
      </c>
      <c r="I39" s="130" t="s">
        <v>157</v>
      </c>
      <c r="J39" s="16"/>
      <c r="L39" s="15"/>
      <c r="M39" s="16"/>
      <c r="O39" s="15"/>
      <c r="R39" s="157"/>
      <c r="S39" s="135"/>
      <c r="T39" s="135"/>
      <c r="U39" s="135"/>
      <c r="V39" s="135"/>
      <c r="W39" s="135"/>
      <c r="X39" s="135"/>
      <c r="Y39" s="135"/>
      <c r="Z39" s="135"/>
      <c r="AA39" s="135"/>
      <c r="AB39" s="135"/>
      <c r="AC39" s="135"/>
    </row>
    <row r="40" spans="1:29" s="3" customFormat="1" ht="15.75" thickBot="1" x14ac:dyDescent="0.3">
      <c r="A40" s="5">
        <v>26</v>
      </c>
      <c r="B40" s="121" t="s">
        <v>37</v>
      </c>
      <c r="D40" s="17">
        <v>10</v>
      </c>
      <c r="F40" s="15">
        <v>3</v>
      </c>
      <c r="G40" s="38">
        <v>10</v>
      </c>
      <c r="I40" s="15" t="s">
        <v>162</v>
      </c>
      <c r="J40" s="16"/>
      <c r="L40" s="15"/>
      <c r="M40" s="16"/>
      <c r="O40" s="15"/>
      <c r="R40" s="154"/>
      <c r="S40" s="135"/>
      <c r="T40" s="135"/>
      <c r="U40" s="135"/>
      <c r="V40" s="135"/>
      <c r="W40" s="135"/>
      <c r="X40" s="135"/>
      <c r="Y40" s="135"/>
      <c r="Z40" s="135"/>
      <c r="AA40" s="135"/>
      <c r="AB40" s="135"/>
      <c r="AC40" s="135"/>
    </row>
    <row r="41" spans="1:29" s="69" customFormat="1" ht="15.75" thickBot="1" x14ac:dyDescent="0.3">
      <c r="A41" s="118"/>
      <c r="B41" s="129" t="s">
        <v>73</v>
      </c>
      <c r="C41" s="25"/>
      <c r="D41" s="23">
        <f>100*F41</f>
        <v>100</v>
      </c>
      <c r="E41" s="25"/>
      <c r="F41" s="25">
        <v>1</v>
      </c>
      <c r="G41" s="25">
        <f>(G42*$F$42+G43*$F$43)*$F$41</f>
        <v>70</v>
      </c>
      <c r="H41" s="25"/>
      <c r="I41" s="25"/>
      <c r="J41" s="25">
        <f>(J42*$F$42+J43*$F$43)*$F$41</f>
        <v>0</v>
      </c>
      <c r="K41" s="25"/>
      <c r="L41" s="25"/>
      <c r="M41" s="25">
        <f>(M42*$F$42+M43*$F$43)*$F$41</f>
        <v>0</v>
      </c>
      <c r="N41" s="25"/>
      <c r="O41" s="25"/>
      <c r="P41" s="25"/>
      <c r="Q41" s="25"/>
      <c r="R41" s="158"/>
      <c r="S41" s="138"/>
      <c r="T41" s="138"/>
      <c r="U41" s="138"/>
      <c r="V41" s="138"/>
      <c r="W41" s="138"/>
      <c r="X41" s="138"/>
      <c r="Y41" s="138"/>
      <c r="Z41" s="138"/>
      <c r="AA41" s="138"/>
      <c r="AB41" s="138"/>
      <c r="AC41" s="138"/>
    </row>
    <row r="42" spans="1:29" s="3" customFormat="1" x14ac:dyDescent="0.25">
      <c r="A42" s="5">
        <v>27</v>
      </c>
      <c r="B42" s="121" t="s">
        <v>74</v>
      </c>
      <c r="D42" s="17">
        <v>10</v>
      </c>
      <c r="F42" s="15">
        <v>5</v>
      </c>
      <c r="G42" s="38">
        <v>7</v>
      </c>
      <c r="I42" s="140" t="s">
        <v>158</v>
      </c>
      <c r="J42" s="38"/>
      <c r="L42" s="15"/>
      <c r="M42" s="16"/>
      <c r="O42" s="15"/>
      <c r="P42" s="8"/>
      <c r="R42" s="157"/>
      <c r="S42" s="135"/>
      <c r="T42" s="135"/>
      <c r="U42" s="135"/>
      <c r="V42" s="135"/>
      <c r="W42" s="135"/>
      <c r="X42" s="135"/>
      <c r="Y42" s="135"/>
      <c r="Z42" s="135"/>
      <c r="AA42" s="135"/>
      <c r="AB42" s="135"/>
      <c r="AC42" s="135"/>
    </row>
    <row r="43" spans="1:29" s="3" customFormat="1" ht="15.75" thickBot="1" x14ac:dyDescent="0.3">
      <c r="A43" s="5">
        <v>28</v>
      </c>
      <c r="B43" s="121" t="s">
        <v>75</v>
      </c>
      <c r="D43" s="17">
        <v>10</v>
      </c>
      <c r="F43" s="15">
        <v>5</v>
      </c>
      <c r="G43" s="38">
        <v>7</v>
      </c>
      <c r="I43" s="15" t="s">
        <v>139</v>
      </c>
      <c r="J43" s="38"/>
      <c r="L43" s="15"/>
      <c r="M43" s="16"/>
      <c r="O43" s="15"/>
      <c r="P43" s="8"/>
      <c r="R43" s="157"/>
      <c r="S43" s="135"/>
      <c r="T43" s="135"/>
      <c r="U43" s="135"/>
      <c r="V43" s="135"/>
      <c r="W43" s="135"/>
      <c r="X43" s="135"/>
      <c r="Y43" s="135"/>
      <c r="Z43" s="135"/>
      <c r="AA43" s="135"/>
      <c r="AB43" s="135"/>
      <c r="AC43" s="135"/>
    </row>
    <row r="44" spans="1:29" s="25" customFormat="1" ht="15.75" thickBot="1" x14ac:dyDescent="0.3">
      <c r="A44" s="118"/>
      <c r="B44" s="119" t="s">
        <v>31</v>
      </c>
      <c r="C44" s="23"/>
      <c r="D44" s="49">
        <v>100</v>
      </c>
      <c r="E44" s="23"/>
      <c r="F44" s="24">
        <v>1</v>
      </c>
      <c r="G44" s="40">
        <f>($F$45*G45+$F$46*G46)*$F$44</f>
        <v>59</v>
      </c>
      <c r="I44" s="24"/>
      <c r="J44" s="40">
        <f>($F$45*J45+$F$46*J46)*$F$44</f>
        <v>0</v>
      </c>
      <c r="L44" s="24"/>
      <c r="M44" s="40">
        <f>($F$45*M45+$F$46*M46)*$F$44</f>
        <v>0</v>
      </c>
      <c r="O44" s="24"/>
      <c r="P44" s="40">
        <f>($F$45*P45+$F$46*P46)*$F$44</f>
        <v>0</v>
      </c>
      <c r="R44" s="158"/>
      <c r="S44" s="138"/>
      <c r="T44" s="138"/>
      <c r="U44" s="138"/>
      <c r="V44" s="138"/>
      <c r="W44" s="138"/>
      <c r="X44" s="138"/>
      <c r="Y44" s="138"/>
      <c r="Z44" s="138"/>
      <c r="AA44" s="138"/>
      <c r="AB44" s="138"/>
      <c r="AC44" s="138"/>
    </row>
    <row r="45" spans="1:29" s="3" customFormat="1" x14ac:dyDescent="0.25">
      <c r="A45" s="5">
        <v>29</v>
      </c>
      <c r="B45" s="122" t="s">
        <v>32</v>
      </c>
      <c r="C45" s="106"/>
      <c r="D45" s="13">
        <v>10</v>
      </c>
      <c r="E45" s="12"/>
      <c r="F45" s="15">
        <v>3</v>
      </c>
      <c r="G45" s="38">
        <v>8</v>
      </c>
      <c r="I45" s="15"/>
      <c r="J45" s="38"/>
      <c r="L45" s="15"/>
      <c r="M45" s="16"/>
      <c r="O45" s="15"/>
      <c r="R45" s="154"/>
      <c r="S45" s="135"/>
      <c r="T45" s="135"/>
      <c r="U45" s="135"/>
      <c r="V45" s="135"/>
      <c r="W45" s="135"/>
      <c r="X45" s="135"/>
      <c r="Y45" s="135"/>
      <c r="Z45" s="135"/>
      <c r="AA45" s="135"/>
      <c r="AB45" s="135"/>
      <c r="AC45" s="135"/>
    </row>
    <row r="46" spans="1:29" s="11" customFormat="1" ht="16.5" customHeight="1" thickBot="1" x14ac:dyDescent="0.3">
      <c r="A46" s="110">
        <v>30</v>
      </c>
      <c r="B46" s="123" t="s">
        <v>33</v>
      </c>
      <c r="C46" s="107"/>
      <c r="D46" s="21">
        <v>10</v>
      </c>
      <c r="E46" s="10"/>
      <c r="F46" s="19">
        <v>7</v>
      </c>
      <c r="G46" s="41">
        <v>5</v>
      </c>
      <c r="I46" s="19" t="s">
        <v>140</v>
      </c>
      <c r="J46" s="41"/>
      <c r="L46" s="19"/>
      <c r="M46" s="42"/>
      <c r="O46" s="19"/>
      <c r="R46" s="153"/>
      <c r="S46" s="134"/>
      <c r="T46" s="134"/>
      <c r="U46" s="134"/>
      <c r="V46" s="134"/>
      <c r="W46" s="134"/>
      <c r="X46" s="134"/>
      <c r="Y46" s="134"/>
      <c r="Z46" s="134"/>
      <c r="AA46" s="134"/>
      <c r="AB46" s="134"/>
      <c r="AC46" s="134"/>
    </row>
    <row r="47" spans="1:29" s="142" customFormat="1" ht="20.25" customHeight="1" thickBot="1" x14ac:dyDescent="0.35">
      <c r="A47" s="124"/>
      <c r="B47" s="125" t="s">
        <v>38</v>
      </c>
      <c r="C47" s="159"/>
      <c r="D47" s="160">
        <v>600</v>
      </c>
      <c r="E47" s="159"/>
      <c r="F47" s="161"/>
      <c r="G47" s="162">
        <f>SUM(G5+G15+G26+G41+G30+G36+G44)</f>
        <v>528.29999999999995</v>
      </c>
      <c r="H47" s="159"/>
      <c r="I47" s="161"/>
      <c r="J47" s="162">
        <f>SUM(J5+J15+J26+J41+J30+J36+J44)</f>
        <v>0</v>
      </c>
      <c r="K47" s="159"/>
      <c r="L47" s="161"/>
      <c r="M47" s="162">
        <f>SUM(M5+M15+M26+M30+M36+M44)</f>
        <v>0</v>
      </c>
      <c r="N47" s="159"/>
      <c r="O47" s="161"/>
      <c r="P47" s="162">
        <f>SUM(P5+P15+P26+P30+P36+P44)</f>
        <v>0</v>
      </c>
      <c r="Q47" s="159"/>
      <c r="R47" s="163"/>
      <c r="S47" s="143"/>
      <c r="T47" s="143"/>
      <c r="U47" s="143"/>
      <c r="V47" s="143"/>
      <c r="W47" s="143"/>
      <c r="X47" s="143"/>
      <c r="Y47" s="143"/>
      <c r="Z47" s="143"/>
      <c r="AA47" s="143"/>
      <c r="AB47" s="143"/>
      <c r="AC47" s="143"/>
    </row>
    <row r="48" spans="1:29" s="135" customFormat="1" x14ac:dyDescent="0.25">
      <c r="G48" s="144"/>
    </row>
    <row r="49" spans="1:7" s="135" customFormat="1" x14ac:dyDescent="0.25">
      <c r="A49" s="135" t="s">
        <v>27</v>
      </c>
      <c r="G49" s="144"/>
    </row>
    <row r="50" spans="1:7" s="135" customFormat="1" x14ac:dyDescent="0.25">
      <c r="A50" s="135" t="s">
        <v>72</v>
      </c>
      <c r="G50" s="144"/>
    </row>
    <row r="51" spans="1:7" s="135" customFormat="1" x14ac:dyDescent="0.25">
      <c r="G51" s="144"/>
    </row>
    <row r="52" spans="1:7" s="135" customFormat="1" x14ac:dyDescent="0.25">
      <c r="G52" s="144"/>
    </row>
    <row r="53" spans="1:7" s="135" customFormat="1" x14ac:dyDescent="0.25">
      <c r="G53" s="144"/>
    </row>
    <row r="54" spans="1:7" s="135" customFormat="1" x14ac:dyDescent="0.25">
      <c r="G54" s="144"/>
    </row>
    <row r="55" spans="1:7" s="135" customFormat="1" x14ac:dyDescent="0.25">
      <c r="G55" s="144"/>
    </row>
    <row r="56" spans="1:7" s="135" customFormat="1" x14ac:dyDescent="0.25">
      <c r="G56" s="144"/>
    </row>
    <row r="57" spans="1:7" s="135" customFormat="1" x14ac:dyDescent="0.25">
      <c r="G57" s="144"/>
    </row>
    <row r="58" spans="1:7" s="135" customFormat="1" x14ac:dyDescent="0.25">
      <c r="G58" s="144"/>
    </row>
    <row r="59" spans="1:7" s="135" customFormat="1" x14ac:dyDescent="0.25">
      <c r="G59" s="144"/>
    </row>
    <row r="60" spans="1:7" s="135" customFormat="1" x14ac:dyDescent="0.25">
      <c r="G60" s="144"/>
    </row>
    <row r="61" spans="1:7" s="135" customFormat="1" x14ac:dyDescent="0.25">
      <c r="G61" s="144"/>
    </row>
    <row r="62" spans="1:7" s="135" customFormat="1" x14ac:dyDescent="0.25">
      <c r="G62" s="144"/>
    </row>
    <row r="63" spans="1:7" s="135" customFormat="1" x14ac:dyDescent="0.25">
      <c r="G63" s="144"/>
    </row>
    <row r="64" spans="1:7" s="135" customFormat="1" x14ac:dyDescent="0.25">
      <c r="G64" s="144"/>
    </row>
    <row r="65" spans="7:7" s="135" customFormat="1" x14ac:dyDescent="0.25">
      <c r="G65" s="144"/>
    </row>
    <row r="66" spans="7:7" s="135" customFormat="1" x14ac:dyDescent="0.25">
      <c r="G66" s="144"/>
    </row>
    <row r="67" spans="7:7" s="135" customFormat="1" x14ac:dyDescent="0.25">
      <c r="G67" s="144"/>
    </row>
    <row r="68" spans="7:7" s="135" customFormat="1" x14ac:dyDescent="0.25">
      <c r="G68" s="144"/>
    </row>
    <row r="69" spans="7:7" s="135" customFormat="1" x14ac:dyDescent="0.25">
      <c r="G69" s="144"/>
    </row>
    <row r="70" spans="7:7" s="135" customFormat="1" x14ac:dyDescent="0.25">
      <c r="G70" s="144"/>
    </row>
    <row r="71" spans="7:7" s="135" customFormat="1" x14ac:dyDescent="0.25">
      <c r="G71" s="144"/>
    </row>
    <row r="72" spans="7:7" s="135" customFormat="1" x14ac:dyDescent="0.25">
      <c r="G72" s="144"/>
    </row>
    <row r="73" spans="7:7" s="135" customFormat="1" x14ac:dyDescent="0.25">
      <c r="G73" s="144"/>
    </row>
    <row r="74" spans="7:7" s="135" customFormat="1" x14ac:dyDescent="0.25">
      <c r="G74" s="144"/>
    </row>
    <row r="75" spans="7:7" s="135" customFormat="1" x14ac:dyDescent="0.25">
      <c r="G75" s="144"/>
    </row>
    <row r="76" spans="7:7" s="135" customFormat="1" x14ac:dyDescent="0.25">
      <c r="G76" s="144"/>
    </row>
    <row r="77" spans="7:7" s="135" customFormat="1" x14ac:dyDescent="0.25">
      <c r="G77" s="144"/>
    </row>
    <row r="78" spans="7:7" s="135" customFormat="1" x14ac:dyDescent="0.25">
      <c r="G78" s="144"/>
    </row>
    <row r="79" spans="7:7" s="135" customFormat="1" x14ac:dyDescent="0.25">
      <c r="G79" s="144"/>
    </row>
    <row r="80" spans="7:7" s="135" customFormat="1" x14ac:dyDescent="0.25">
      <c r="G80" s="144"/>
    </row>
    <row r="81" spans="7:7" s="135" customFormat="1" x14ac:dyDescent="0.25">
      <c r="G81" s="144"/>
    </row>
    <row r="82" spans="7:7" s="135" customFormat="1" x14ac:dyDescent="0.25">
      <c r="G82" s="144"/>
    </row>
    <row r="83" spans="7:7" s="135" customFormat="1" x14ac:dyDescent="0.25">
      <c r="G83" s="144"/>
    </row>
    <row r="84" spans="7:7" s="135" customFormat="1" x14ac:dyDescent="0.25">
      <c r="G84" s="144"/>
    </row>
    <row r="85" spans="7:7" s="135" customFormat="1" x14ac:dyDescent="0.25">
      <c r="G85" s="144"/>
    </row>
    <row r="86" spans="7:7" s="135" customFormat="1" x14ac:dyDescent="0.25">
      <c r="G86" s="144"/>
    </row>
    <row r="87" spans="7:7" s="135" customFormat="1" x14ac:dyDescent="0.25">
      <c r="G87" s="144"/>
    </row>
    <row r="88" spans="7:7" s="135" customFormat="1" x14ac:dyDescent="0.25">
      <c r="G88" s="144"/>
    </row>
    <row r="89" spans="7:7" s="135" customFormat="1" x14ac:dyDescent="0.25">
      <c r="G89" s="144"/>
    </row>
    <row r="90" spans="7:7" s="135" customFormat="1" x14ac:dyDescent="0.25">
      <c r="G90" s="144"/>
    </row>
    <row r="91" spans="7:7" s="135" customFormat="1" x14ac:dyDescent="0.25">
      <c r="G91" s="144"/>
    </row>
    <row r="92" spans="7:7" s="135" customFormat="1" x14ac:dyDescent="0.25">
      <c r="G92" s="144"/>
    </row>
    <row r="93" spans="7:7" s="135" customFormat="1" x14ac:dyDescent="0.25">
      <c r="G93" s="144"/>
    </row>
    <row r="94" spans="7:7" s="135" customFormat="1" x14ac:dyDescent="0.25">
      <c r="G94" s="144"/>
    </row>
    <row r="95" spans="7:7" s="135" customFormat="1" x14ac:dyDescent="0.25">
      <c r="G95" s="144"/>
    </row>
    <row r="96" spans="7:7" s="135" customFormat="1" x14ac:dyDescent="0.25">
      <c r="G96" s="144"/>
    </row>
    <row r="97" spans="7:7" s="135" customFormat="1" x14ac:dyDescent="0.25">
      <c r="G97" s="144"/>
    </row>
    <row r="98" spans="7:7" s="135" customFormat="1" x14ac:dyDescent="0.25">
      <c r="G98" s="144"/>
    </row>
    <row r="99" spans="7:7" s="135" customFormat="1" x14ac:dyDescent="0.25">
      <c r="G99" s="144"/>
    </row>
    <row r="100" spans="7:7" s="135" customFormat="1" x14ac:dyDescent="0.25">
      <c r="G100" s="144"/>
    </row>
    <row r="101" spans="7:7" s="135" customFormat="1" x14ac:dyDescent="0.25">
      <c r="G101" s="144"/>
    </row>
    <row r="102" spans="7:7" s="135" customFormat="1" x14ac:dyDescent="0.25">
      <c r="G102" s="144"/>
    </row>
    <row r="103" spans="7:7" s="135" customFormat="1" x14ac:dyDescent="0.25">
      <c r="G103" s="144"/>
    </row>
    <row r="104" spans="7:7" s="135" customFormat="1" x14ac:dyDescent="0.25">
      <c r="G104" s="144"/>
    </row>
    <row r="105" spans="7:7" s="135" customFormat="1" x14ac:dyDescent="0.25">
      <c r="G105" s="144"/>
    </row>
    <row r="106" spans="7:7" s="135" customFormat="1" x14ac:dyDescent="0.25">
      <c r="G106" s="144"/>
    </row>
    <row r="107" spans="7:7" s="135" customFormat="1" x14ac:dyDescent="0.25">
      <c r="G107" s="144"/>
    </row>
    <row r="108" spans="7:7" s="135" customFormat="1" x14ac:dyDescent="0.25">
      <c r="G108" s="144"/>
    </row>
    <row r="109" spans="7:7" s="135" customFormat="1" x14ac:dyDescent="0.25">
      <c r="G109" s="144"/>
    </row>
    <row r="110" spans="7:7" s="135" customFormat="1" x14ac:dyDescent="0.25">
      <c r="G110" s="144"/>
    </row>
    <row r="111" spans="7:7" s="135" customFormat="1" x14ac:dyDescent="0.25">
      <c r="G111" s="144"/>
    </row>
    <row r="112" spans="7:7" s="135" customFormat="1" x14ac:dyDescent="0.25">
      <c r="G112" s="144"/>
    </row>
    <row r="113" spans="7:7" s="135" customFormat="1" x14ac:dyDescent="0.25">
      <c r="G113" s="144"/>
    </row>
    <row r="114" spans="7:7" s="135" customFormat="1" x14ac:dyDescent="0.25">
      <c r="G114" s="144"/>
    </row>
    <row r="115" spans="7:7" s="135" customFormat="1" x14ac:dyDescent="0.25">
      <c r="G115" s="144"/>
    </row>
    <row r="116" spans="7:7" s="135" customFormat="1" x14ac:dyDescent="0.25">
      <c r="G116" s="144"/>
    </row>
    <row r="117" spans="7:7" s="135" customFormat="1" x14ac:dyDescent="0.25">
      <c r="G117" s="144"/>
    </row>
    <row r="118" spans="7:7" s="135" customFormat="1" x14ac:dyDescent="0.25">
      <c r="G118" s="144"/>
    </row>
    <row r="119" spans="7:7" s="135" customFormat="1" x14ac:dyDescent="0.25">
      <c r="G119" s="144"/>
    </row>
    <row r="120" spans="7:7" s="135" customFormat="1" x14ac:dyDescent="0.25">
      <c r="G120" s="144"/>
    </row>
    <row r="121" spans="7:7" s="135" customFormat="1" x14ac:dyDescent="0.25">
      <c r="G121" s="144"/>
    </row>
    <row r="122" spans="7:7" s="135" customFormat="1" x14ac:dyDescent="0.25">
      <c r="G122" s="144"/>
    </row>
    <row r="123" spans="7:7" s="135" customFormat="1" x14ac:dyDescent="0.25">
      <c r="G123" s="144"/>
    </row>
    <row r="124" spans="7:7" s="135" customFormat="1" x14ac:dyDescent="0.25">
      <c r="G124" s="144"/>
    </row>
    <row r="125" spans="7:7" s="135" customFormat="1" x14ac:dyDescent="0.25">
      <c r="G125" s="144"/>
    </row>
    <row r="126" spans="7:7" s="135" customFormat="1" x14ac:dyDescent="0.25">
      <c r="G126" s="144"/>
    </row>
    <row r="127" spans="7:7" s="135" customFormat="1" x14ac:dyDescent="0.25">
      <c r="G127" s="144"/>
    </row>
    <row r="128" spans="7:7" s="135" customFormat="1" x14ac:dyDescent="0.25">
      <c r="G128" s="144"/>
    </row>
    <row r="129" spans="7:7" s="135" customFormat="1" x14ac:dyDescent="0.25">
      <c r="G129" s="144"/>
    </row>
    <row r="130" spans="7:7" s="135" customFormat="1" x14ac:dyDescent="0.25">
      <c r="G130" s="144"/>
    </row>
    <row r="131" spans="7:7" s="135" customFormat="1" x14ac:dyDescent="0.25">
      <c r="G131" s="144"/>
    </row>
    <row r="132" spans="7:7" s="135" customFormat="1" x14ac:dyDescent="0.25">
      <c r="G132" s="144"/>
    </row>
    <row r="133" spans="7:7" s="135" customFormat="1" x14ac:dyDescent="0.25">
      <c r="G133" s="144"/>
    </row>
    <row r="134" spans="7:7" s="135" customFormat="1" x14ac:dyDescent="0.25">
      <c r="G134" s="144"/>
    </row>
    <row r="135" spans="7:7" s="135" customFormat="1" x14ac:dyDescent="0.25">
      <c r="G135" s="144"/>
    </row>
    <row r="136" spans="7:7" s="135" customFormat="1" x14ac:dyDescent="0.25">
      <c r="G136" s="144"/>
    </row>
    <row r="137" spans="7:7" s="135" customFormat="1" x14ac:dyDescent="0.25">
      <c r="G137" s="144"/>
    </row>
    <row r="138" spans="7:7" s="135" customFormat="1" x14ac:dyDescent="0.25">
      <c r="G138" s="144"/>
    </row>
    <row r="139" spans="7:7" s="135" customFormat="1" x14ac:dyDescent="0.25">
      <c r="G139" s="144"/>
    </row>
    <row r="140" spans="7:7" s="135" customFormat="1" x14ac:dyDescent="0.25">
      <c r="G140" s="144"/>
    </row>
    <row r="141" spans="7:7" s="135" customFormat="1" x14ac:dyDescent="0.25">
      <c r="G141" s="144"/>
    </row>
    <row r="142" spans="7:7" s="135" customFormat="1" x14ac:dyDescent="0.25">
      <c r="G142" s="144"/>
    </row>
    <row r="143" spans="7:7" s="135" customFormat="1" x14ac:dyDescent="0.25">
      <c r="G143" s="144"/>
    </row>
    <row r="144" spans="7:7" s="135" customFormat="1" x14ac:dyDescent="0.25">
      <c r="G144" s="144"/>
    </row>
    <row r="145" spans="7:7" s="135" customFormat="1" x14ac:dyDescent="0.25">
      <c r="G145" s="144"/>
    </row>
    <row r="146" spans="7:7" s="135" customFormat="1" x14ac:dyDescent="0.25">
      <c r="G146" s="144"/>
    </row>
    <row r="147" spans="7:7" s="135" customFormat="1" x14ac:dyDescent="0.25">
      <c r="G147" s="144"/>
    </row>
    <row r="148" spans="7:7" s="135" customFormat="1" x14ac:dyDescent="0.25">
      <c r="G148" s="144"/>
    </row>
    <row r="149" spans="7:7" s="135" customFormat="1" x14ac:dyDescent="0.25">
      <c r="G149" s="144"/>
    </row>
    <row r="150" spans="7:7" s="135" customFormat="1" x14ac:dyDescent="0.25">
      <c r="G150" s="144"/>
    </row>
    <row r="151" spans="7:7" s="135" customFormat="1" x14ac:dyDescent="0.25">
      <c r="G151" s="144"/>
    </row>
    <row r="152" spans="7:7" s="135" customFormat="1" x14ac:dyDescent="0.25">
      <c r="G152" s="144"/>
    </row>
    <row r="153" spans="7:7" s="135" customFormat="1" x14ac:dyDescent="0.25">
      <c r="G153" s="144"/>
    </row>
    <row r="154" spans="7:7" s="135" customFormat="1" x14ac:dyDescent="0.25">
      <c r="G154" s="144"/>
    </row>
    <row r="155" spans="7:7" s="135" customFormat="1" x14ac:dyDescent="0.25">
      <c r="G155" s="144"/>
    </row>
    <row r="156" spans="7:7" s="135" customFormat="1" x14ac:dyDescent="0.25">
      <c r="G156" s="144"/>
    </row>
    <row r="157" spans="7:7" s="135" customFormat="1" x14ac:dyDescent="0.25">
      <c r="G157" s="144"/>
    </row>
    <row r="158" spans="7:7" s="135" customFormat="1" x14ac:dyDescent="0.25">
      <c r="G158" s="144"/>
    </row>
    <row r="159" spans="7:7" s="135" customFormat="1" x14ac:dyDescent="0.25">
      <c r="G159" s="144"/>
    </row>
    <row r="160" spans="7:7" s="135" customFormat="1" x14ac:dyDescent="0.25">
      <c r="G160" s="144"/>
    </row>
    <row r="161" spans="7:7" s="135" customFormat="1" x14ac:dyDescent="0.25">
      <c r="G161" s="144"/>
    </row>
    <row r="162" spans="7:7" s="135" customFormat="1" x14ac:dyDescent="0.25">
      <c r="G162" s="144"/>
    </row>
    <row r="163" spans="7:7" s="135" customFormat="1" x14ac:dyDescent="0.25">
      <c r="G163" s="144"/>
    </row>
    <row r="164" spans="7:7" s="135" customFormat="1" x14ac:dyDescent="0.25">
      <c r="G164" s="144"/>
    </row>
    <row r="165" spans="7:7" s="135" customFormat="1" x14ac:dyDescent="0.25">
      <c r="G165" s="144"/>
    </row>
    <row r="166" spans="7:7" s="135" customFormat="1" x14ac:dyDescent="0.25">
      <c r="G166" s="144"/>
    </row>
    <row r="167" spans="7:7" s="135" customFormat="1" x14ac:dyDescent="0.25">
      <c r="G167" s="144"/>
    </row>
    <row r="168" spans="7:7" s="135" customFormat="1" x14ac:dyDescent="0.25">
      <c r="G168" s="144"/>
    </row>
    <row r="169" spans="7:7" s="135" customFormat="1" x14ac:dyDescent="0.25">
      <c r="G169" s="144"/>
    </row>
    <row r="170" spans="7:7" s="135" customFormat="1" x14ac:dyDescent="0.25">
      <c r="G170" s="144"/>
    </row>
    <row r="171" spans="7:7" s="135" customFormat="1" x14ac:dyDescent="0.25">
      <c r="G171" s="144"/>
    </row>
    <row r="172" spans="7:7" s="135" customFormat="1" x14ac:dyDescent="0.25">
      <c r="G172" s="144"/>
    </row>
    <row r="173" spans="7:7" s="135" customFormat="1" x14ac:dyDescent="0.25">
      <c r="G173" s="144"/>
    </row>
    <row r="174" spans="7:7" s="135" customFormat="1" x14ac:dyDescent="0.25">
      <c r="G174" s="144"/>
    </row>
    <row r="175" spans="7:7" s="135" customFormat="1" x14ac:dyDescent="0.25">
      <c r="G175" s="144"/>
    </row>
    <row r="176" spans="7:7" s="135" customFormat="1" x14ac:dyDescent="0.25">
      <c r="G176" s="144"/>
    </row>
    <row r="177" spans="7:7" s="135" customFormat="1" x14ac:dyDescent="0.25">
      <c r="G177" s="144"/>
    </row>
    <row r="178" spans="7:7" s="135" customFormat="1" x14ac:dyDescent="0.25">
      <c r="G178" s="144"/>
    </row>
    <row r="179" spans="7:7" s="135" customFormat="1" x14ac:dyDescent="0.25">
      <c r="G179" s="144"/>
    </row>
    <row r="180" spans="7:7" s="135" customFormat="1" x14ac:dyDescent="0.25">
      <c r="G180" s="144"/>
    </row>
    <row r="181" spans="7:7" s="135" customFormat="1" x14ac:dyDescent="0.25">
      <c r="G181" s="144"/>
    </row>
    <row r="182" spans="7:7" s="135" customFormat="1" x14ac:dyDescent="0.25">
      <c r="G182" s="144"/>
    </row>
    <row r="183" spans="7:7" s="135" customFormat="1" x14ac:dyDescent="0.25">
      <c r="G183" s="144"/>
    </row>
    <row r="184" spans="7:7" s="135" customFormat="1" x14ac:dyDescent="0.25">
      <c r="G184" s="144"/>
    </row>
    <row r="185" spans="7:7" s="135" customFormat="1" x14ac:dyDescent="0.25">
      <c r="G185" s="144"/>
    </row>
    <row r="186" spans="7:7" s="135" customFormat="1" x14ac:dyDescent="0.25">
      <c r="G186" s="144"/>
    </row>
    <row r="187" spans="7:7" s="135" customFormat="1" x14ac:dyDescent="0.25">
      <c r="G187" s="144"/>
    </row>
    <row r="188" spans="7:7" s="135" customFormat="1" x14ac:dyDescent="0.25">
      <c r="G188" s="144"/>
    </row>
    <row r="189" spans="7:7" s="135" customFormat="1" x14ac:dyDescent="0.25">
      <c r="G189" s="144"/>
    </row>
    <row r="190" spans="7:7" s="135" customFormat="1" x14ac:dyDescent="0.25">
      <c r="G190" s="144"/>
    </row>
    <row r="191" spans="7:7" s="135" customFormat="1" x14ac:dyDescent="0.25">
      <c r="G191" s="144"/>
    </row>
    <row r="192" spans="7:7" s="135" customFormat="1" x14ac:dyDescent="0.25">
      <c r="G192" s="144"/>
    </row>
    <row r="193" spans="7:7" s="135" customFormat="1" x14ac:dyDescent="0.25">
      <c r="G193" s="144"/>
    </row>
    <row r="194" spans="7:7" s="135" customFormat="1" x14ac:dyDescent="0.25">
      <c r="G194" s="144"/>
    </row>
    <row r="195" spans="7:7" s="135" customFormat="1" x14ac:dyDescent="0.25">
      <c r="G195" s="144"/>
    </row>
    <row r="196" spans="7:7" s="135" customFormat="1" x14ac:dyDescent="0.25">
      <c r="G196" s="144"/>
    </row>
    <row r="197" spans="7:7" s="135" customFormat="1" x14ac:dyDescent="0.25">
      <c r="G197" s="144"/>
    </row>
    <row r="198" spans="7:7" s="135" customFormat="1" x14ac:dyDescent="0.25">
      <c r="G198" s="144"/>
    </row>
    <row r="199" spans="7:7" s="135" customFormat="1" x14ac:dyDescent="0.25">
      <c r="G199" s="144"/>
    </row>
    <row r="200" spans="7:7" s="135" customFormat="1" x14ac:dyDescent="0.25">
      <c r="G200" s="144"/>
    </row>
    <row r="201" spans="7:7" s="135" customFormat="1" x14ac:dyDescent="0.25">
      <c r="G201" s="144"/>
    </row>
    <row r="202" spans="7:7" s="135" customFormat="1" x14ac:dyDescent="0.25">
      <c r="G202" s="144"/>
    </row>
    <row r="203" spans="7:7" s="135" customFormat="1" x14ac:dyDescent="0.25">
      <c r="G203" s="144"/>
    </row>
    <row r="204" spans="7:7" s="135" customFormat="1" x14ac:dyDescent="0.25">
      <c r="G204" s="144"/>
    </row>
    <row r="205" spans="7:7" s="135" customFormat="1" x14ac:dyDescent="0.25">
      <c r="G205" s="144"/>
    </row>
    <row r="206" spans="7:7" s="135" customFormat="1" x14ac:dyDescent="0.25">
      <c r="G206" s="144"/>
    </row>
    <row r="207" spans="7:7" s="135" customFormat="1" x14ac:dyDescent="0.25">
      <c r="G207" s="144"/>
    </row>
    <row r="208" spans="7:7" s="135" customFormat="1" x14ac:dyDescent="0.25">
      <c r="G208" s="144"/>
    </row>
    <row r="209" spans="7:7" s="135" customFormat="1" x14ac:dyDescent="0.25">
      <c r="G209" s="144"/>
    </row>
    <row r="210" spans="7:7" s="135" customFormat="1" x14ac:dyDescent="0.25">
      <c r="G210" s="144"/>
    </row>
    <row r="211" spans="7:7" s="135" customFormat="1" x14ac:dyDescent="0.25">
      <c r="G211" s="144"/>
    </row>
    <row r="212" spans="7:7" s="135" customFormat="1" x14ac:dyDescent="0.25">
      <c r="G212" s="144"/>
    </row>
    <row r="213" spans="7:7" s="135" customFormat="1" x14ac:dyDescent="0.25">
      <c r="G213" s="144"/>
    </row>
    <row r="214" spans="7:7" s="135" customFormat="1" x14ac:dyDescent="0.25">
      <c r="G214" s="144"/>
    </row>
    <row r="215" spans="7:7" s="135" customFormat="1" x14ac:dyDescent="0.25">
      <c r="G215" s="144"/>
    </row>
    <row r="216" spans="7:7" s="135" customFormat="1" x14ac:dyDescent="0.25">
      <c r="G216" s="144"/>
    </row>
    <row r="217" spans="7:7" s="135" customFormat="1" x14ac:dyDescent="0.25">
      <c r="G217" s="144"/>
    </row>
    <row r="218" spans="7:7" s="135" customFormat="1" x14ac:dyDescent="0.25">
      <c r="G218" s="144"/>
    </row>
    <row r="219" spans="7:7" s="135" customFormat="1" x14ac:dyDescent="0.25">
      <c r="G219" s="144"/>
    </row>
    <row r="220" spans="7:7" s="135" customFormat="1" x14ac:dyDescent="0.25">
      <c r="G220" s="144"/>
    </row>
    <row r="221" spans="7:7" s="135" customFormat="1" x14ac:dyDescent="0.25">
      <c r="G221" s="144"/>
    </row>
    <row r="222" spans="7:7" s="135" customFormat="1" x14ac:dyDescent="0.25">
      <c r="G222" s="144"/>
    </row>
    <row r="223" spans="7:7" s="135" customFormat="1" x14ac:dyDescent="0.25">
      <c r="G223" s="144"/>
    </row>
    <row r="224" spans="7:7" s="135" customFormat="1" x14ac:dyDescent="0.25">
      <c r="G224" s="144"/>
    </row>
    <row r="225" spans="7:7" s="135" customFormat="1" x14ac:dyDescent="0.25">
      <c r="G225" s="144"/>
    </row>
    <row r="226" spans="7:7" s="135" customFormat="1" x14ac:dyDescent="0.25">
      <c r="G226" s="144"/>
    </row>
    <row r="227" spans="7:7" s="135" customFormat="1" x14ac:dyDescent="0.25">
      <c r="G227" s="144"/>
    </row>
    <row r="228" spans="7:7" s="135" customFormat="1" x14ac:dyDescent="0.25">
      <c r="G228" s="144"/>
    </row>
    <row r="229" spans="7:7" s="135" customFormat="1" x14ac:dyDescent="0.25">
      <c r="G229" s="144"/>
    </row>
    <row r="230" spans="7:7" s="135" customFormat="1" x14ac:dyDescent="0.25">
      <c r="G230" s="144"/>
    </row>
    <row r="231" spans="7:7" s="135" customFormat="1" x14ac:dyDescent="0.25">
      <c r="G231" s="144"/>
    </row>
    <row r="232" spans="7:7" s="135" customFormat="1" x14ac:dyDescent="0.25">
      <c r="G232" s="144"/>
    </row>
    <row r="233" spans="7:7" s="135" customFormat="1" x14ac:dyDescent="0.25">
      <c r="G233" s="144"/>
    </row>
    <row r="234" spans="7:7" s="135" customFormat="1" x14ac:dyDescent="0.25">
      <c r="G234" s="144"/>
    </row>
    <row r="235" spans="7:7" s="135" customFormat="1" x14ac:dyDescent="0.25">
      <c r="G235" s="144"/>
    </row>
    <row r="236" spans="7:7" s="135" customFormat="1" x14ac:dyDescent="0.25">
      <c r="G236" s="144"/>
    </row>
    <row r="237" spans="7:7" s="135" customFormat="1" x14ac:dyDescent="0.25">
      <c r="G237" s="144"/>
    </row>
    <row r="238" spans="7:7" s="135" customFormat="1" x14ac:dyDescent="0.25">
      <c r="G238" s="144"/>
    </row>
    <row r="239" spans="7:7" s="135" customFormat="1" x14ac:dyDescent="0.25">
      <c r="G239" s="144"/>
    </row>
    <row r="240" spans="7:7" s="135" customFormat="1" x14ac:dyDescent="0.25">
      <c r="G240" s="144"/>
    </row>
    <row r="241" spans="7:7" s="135" customFormat="1" x14ac:dyDescent="0.25">
      <c r="G241" s="144"/>
    </row>
    <row r="242" spans="7:7" s="135" customFormat="1" x14ac:dyDescent="0.25">
      <c r="G242" s="144"/>
    </row>
    <row r="243" spans="7:7" s="135" customFormat="1" x14ac:dyDescent="0.25">
      <c r="G243" s="144"/>
    </row>
    <row r="244" spans="7:7" s="135" customFormat="1" x14ac:dyDescent="0.25">
      <c r="G244" s="144"/>
    </row>
    <row r="245" spans="7:7" s="135" customFormat="1" x14ac:dyDescent="0.25">
      <c r="G245" s="144"/>
    </row>
    <row r="246" spans="7:7" s="135" customFormat="1" x14ac:dyDescent="0.25">
      <c r="G246" s="144"/>
    </row>
    <row r="247" spans="7:7" s="135" customFormat="1" x14ac:dyDescent="0.25">
      <c r="G247" s="144"/>
    </row>
    <row r="248" spans="7:7" s="135" customFormat="1" x14ac:dyDescent="0.25">
      <c r="G248" s="144"/>
    </row>
    <row r="249" spans="7:7" s="135" customFormat="1" x14ac:dyDescent="0.25">
      <c r="G249" s="144"/>
    </row>
    <row r="250" spans="7:7" s="135" customFormat="1" x14ac:dyDescent="0.25">
      <c r="G250" s="144"/>
    </row>
    <row r="251" spans="7:7" s="135" customFormat="1" x14ac:dyDescent="0.25">
      <c r="G251" s="144"/>
    </row>
    <row r="252" spans="7:7" s="135" customFormat="1" x14ac:dyDescent="0.25">
      <c r="G252" s="144"/>
    </row>
    <row r="253" spans="7:7" s="135" customFormat="1" x14ac:dyDescent="0.25">
      <c r="G253" s="144"/>
    </row>
    <row r="254" spans="7:7" s="135" customFormat="1" x14ac:dyDescent="0.25">
      <c r="G254" s="144"/>
    </row>
    <row r="255" spans="7:7" s="135" customFormat="1" x14ac:dyDescent="0.25">
      <c r="G255" s="144"/>
    </row>
    <row r="256" spans="7:7" s="135" customFormat="1" x14ac:dyDescent="0.25">
      <c r="G256" s="144"/>
    </row>
    <row r="257" spans="7:7" s="135" customFormat="1" x14ac:dyDescent="0.25">
      <c r="G257" s="144"/>
    </row>
    <row r="258" spans="7:7" s="135" customFormat="1" x14ac:dyDescent="0.25">
      <c r="G258" s="144"/>
    </row>
    <row r="259" spans="7:7" s="135" customFormat="1" x14ac:dyDescent="0.25">
      <c r="G259" s="144"/>
    </row>
    <row r="260" spans="7:7" s="135" customFormat="1" x14ac:dyDescent="0.25">
      <c r="G260" s="144"/>
    </row>
    <row r="261" spans="7:7" s="135" customFormat="1" x14ac:dyDescent="0.25">
      <c r="G261" s="144"/>
    </row>
    <row r="262" spans="7:7" s="135" customFormat="1" x14ac:dyDescent="0.25">
      <c r="G262" s="144"/>
    </row>
    <row r="263" spans="7:7" s="135" customFormat="1" x14ac:dyDescent="0.25">
      <c r="G263" s="144"/>
    </row>
    <row r="264" spans="7:7" s="135" customFormat="1" x14ac:dyDescent="0.25">
      <c r="G264" s="144"/>
    </row>
    <row r="265" spans="7:7" s="135" customFormat="1" x14ac:dyDescent="0.25">
      <c r="G265" s="144"/>
    </row>
    <row r="266" spans="7:7" s="135" customFormat="1" x14ac:dyDescent="0.25">
      <c r="G266" s="144"/>
    </row>
    <row r="267" spans="7:7" s="135" customFormat="1" x14ac:dyDescent="0.25">
      <c r="G267" s="144"/>
    </row>
    <row r="268" spans="7:7" s="135" customFormat="1" x14ac:dyDescent="0.25">
      <c r="G268" s="144"/>
    </row>
    <row r="269" spans="7:7" s="135" customFormat="1" x14ac:dyDescent="0.25">
      <c r="G269" s="144"/>
    </row>
    <row r="270" spans="7:7" s="135" customFormat="1" x14ac:dyDescent="0.25">
      <c r="G270" s="144"/>
    </row>
    <row r="271" spans="7:7" s="135" customFormat="1" x14ac:dyDescent="0.25">
      <c r="G271" s="144"/>
    </row>
    <row r="272" spans="7:7" s="135" customFormat="1" x14ac:dyDescent="0.25">
      <c r="G272" s="144"/>
    </row>
    <row r="273" spans="7:7" s="135" customFormat="1" x14ac:dyDescent="0.25">
      <c r="G273" s="144"/>
    </row>
    <row r="274" spans="7:7" s="135" customFormat="1" x14ac:dyDescent="0.25">
      <c r="G274" s="144"/>
    </row>
    <row r="275" spans="7:7" s="135" customFormat="1" x14ac:dyDescent="0.25">
      <c r="G275" s="144"/>
    </row>
    <row r="276" spans="7:7" s="135" customFormat="1" x14ac:dyDescent="0.25">
      <c r="G276" s="144"/>
    </row>
    <row r="277" spans="7:7" s="135" customFormat="1" x14ac:dyDescent="0.25">
      <c r="G277" s="144"/>
    </row>
    <row r="278" spans="7:7" s="135" customFormat="1" x14ac:dyDescent="0.25">
      <c r="G278" s="144"/>
    </row>
    <row r="279" spans="7:7" s="135" customFormat="1" x14ac:dyDescent="0.25">
      <c r="G279" s="144"/>
    </row>
    <row r="280" spans="7:7" s="135" customFormat="1" x14ac:dyDescent="0.25">
      <c r="G280" s="144"/>
    </row>
    <row r="281" spans="7:7" s="135" customFormat="1" x14ac:dyDescent="0.25">
      <c r="G281" s="144"/>
    </row>
    <row r="282" spans="7:7" s="135" customFormat="1" x14ac:dyDescent="0.25">
      <c r="G282" s="144"/>
    </row>
    <row r="283" spans="7:7" s="135" customFormat="1" x14ac:dyDescent="0.25">
      <c r="G283" s="144"/>
    </row>
    <row r="284" spans="7:7" s="135" customFormat="1" x14ac:dyDescent="0.25">
      <c r="G284" s="144"/>
    </row>
    <row r="285" spans="7:7" s="135" customFormat="1" x14ac:dyDescent="0.25">
      <c r="G285" s="144"/>
    </row>
    <row r="286" spans="7:7" s="135" customFormat="1" x14ac:dyDescent="0.25">
      <c r="G286" s="144"/>
    </row>
    <row r="287" spans="7:7" s="135" customFormat="1" x14ac:dyDescent="0.25">
      <c r="G287" s="144"/>
    </row>
    <row r="288" spans="7:7" s="135" customFormat="1" x14ac:dyDescent="0.25">
      <c r="G288" s="144"/>
    </row>
    <row r="289" spans="7:7" s="135" customFormat="1" x14ac:dyDescent="0.25">
      <c r="G289" s="144"/>
    </row>
    <row r="290" spans="7:7" s="135" customFormat="1" x14ac:dyDescent="0.25">
      <c r="G290" s="144"/>
    </row>
    <row r="291" spans="7:7" s="135" customFormat="1" x14ac:dyDescent="0.25">
      <c r="G291" s="144"/>
    </row>
    <row r="292" spans="7:7" s="135" customFormat="1" x14ac:dyDescent="0.25">
      <c r="G292" s="144"/>
    </row>
    <row r="293" spans="7:7" s="135" customFormat="1" x14ac:dyDescent="0.25">
      <c r="G293" s="144"/>
    </row>
    <row r="294" spans="7:7" s="135" customFormat="1" x14ac:dyDescent="0.25">
      <c r="G294" s="144"/>
    </row>
    <row r="295" spans="7:7" s="135" customFormat="1" x14ac:dyDescent="0.25">
      <c r="G295" s="144"/>
    </row>
    <row r="296" spans="7:7" s="135" customFormat="1" x14ac:dyDescent="0.25">
      <c r="G296" s="144"/>
    </row>
    <row r="297" spans="7:7" s="135" customFormat="1" x14ac:dyDescent="0.25">
      <c r="G297" s="144"/>
    </row>
    <row r="298" spans="7:7" s="135" customFormat="1" x14ac:dyDescent="0.25">
      <c r="G298" s="144"/>
    </row>
    <row r="299" spans="7:7" s="135" customFormat="1" x14ac:dyDescent="0.25">
      <c r="G299" s="144"/>
    </row>
    <row r="300" spans="7:7" s="135" customFormat="1" x14ac:dyDescent="0.25">
      <c r="G300" s="144"/>
    </row>
    <row r="301" spans="7:7" s="135" customFormat="1" x14ac:dyDescent="0.25">
      <c r="G301" s="144"/>
    </row>
    <row r="302" spans="7:7" s="135" customFormat="1" x14ac:dyDescent="0.25">
      <c r="G302" s="144"/>
    </row>
    <row r="303" spans="7:7" s="135" customFormat="1" x14ac:dyDescent="0.25">
      <c r="G303" s="144"/>
    </row>
    <row r="304" spans="7:7" s="135" customFormat="1" x14ac:dyDescent="0.25">
      <c r="G304" s="144"/>
    </row>
    <row r="305" spans="7:7" s="135" customFormat="1" x14ac:dyDescent="0.25">
      <c r="G305" s="144"/>
    </row>
    <row r="306" spans="7:7" s="135" customFormat="1" x14ac:dyDescent="0.25">
      <c r="G306" s="144"/>
    </row>
    <row r="307" spans="7:7" s="135" customFormat="1" x14ac:dyDescent="0.25">
      <c r="G307" s="144"/>
    </row>
    <row r="308" spans="7:7" s="135" customFormat="1" x14ac:dyDescent="0.25">
      <c r="G308" s="144"/>
    </row>
    <row r="309" spans="7:7" s="135" customFormat="1" x14ac:dyDescent="0.25">
      <c r="G309" s="144"/>
    </row>
    <row r="310" spans="7:7" s="135" customFormat="1" x14ac:dyDescent="0.25">
      <c r="G310" s="144"/>
    </row>
    <row r="311" spans="7:7" s="135" customFormat="1" x14ac:dyDescent="0.25">
      <c r="G311" s="144"/>
    </row>
    <row r="312" spans="7:7" s="135" customFormat="1" x14ac:dyDescent="0.25">
      <c r="G312" s="144"/>
    </row>
    <row r="313" spans="7:7" s="135" customFormat="1" x14ac:dyDescent="0.25">
      <c r="G313" s="144"/>
    </row>
    <row r="314" spans="7:7" s="135" customFormat="1" x14ac:dyDescent="0.25">
      <c r="G314" s="144"/>
    </row>
    <row r="315" spans="7:7" s="135" customFormat="1" x14ac:dyDescent="0.25">
      <c r="G315" s="144"/>
    </row>
    <row r="316" spans="7:7" s="135" customFormat="1" x14ac:dyDescent="0.25">
      <c r="G316" s="144"/>
    </row>
    <row r="317" spans="7:7" s="135" customFormat="1" x14ac:dyDescent="0.25">
      <c r="G317" s="144"/>
    </row>
    <row r="318" spans="7:7" s="135" customFormat="1" x14ac:dyDescent="0.25">
      <c r="G318" s="144"/>
    </row>
    <row r="319" spans="7:7" s="135" customFormat="1" x14ac:dyDescent="0.25">
      <c r="G319" s="144"/>
    </row>
    <row r="320" spans="7:7" s="135" customFormat="1" x14ac:dyDescent="0.25">
      <c r="G320" s="144"/>
    </row>
    <row r="321" spans="7:7" s="135" customFormat="1" x14ac:dyDescent="0.25">
      <c r="G321" s="144"/>
    </row>
    <row r="322" spans="7:7" s="135" customFormat="1" x14ac:dyDescent="0.25">
      <c r="G322" s="144"/>
    </row>
    <row r="323" spans="7:7" s="135" customFormat="1" x14ac:dyDescent="0.25">
      <c r="G323" s="144"/>
    </row>
    <row r="324" spans="7:7" s="135" customFormat="1" x14ac:dyDescent="0.25">
      <c r="G324" s="144"/>
    </row>
    <row r="325" spans="7:7" s="135" customFormat="1" x14ac:dyDescent="0.25">
      <c r="G325" s="144"/>
    </row>
    <row r="326" spans="7:7" s="135" customFormat="1" x14ac:dyDescent="0.25">
      <c r="G326" s="144"/>
    </row>
    <row r="327" spans="7:7" s="135" customFormat="1" x14ac:dyDescent="0.25">
      <c r="G327" s="144"/>
    </row>
    <row r="328" spans="7:7" s="135" customFormat="1" x14ac:dyDescent="0.25">
      <c r="G328" s="144"/>
    </row>
    <row r="329" spans="7:7" s="135" customFormat="1" x14ac:dyDescent="0.25">
      <c r="G329" s="144"/>
    </row>
    <row r="330" spans="7:7" s="135" customFormat="1" x14ac:dyDescent="0.25">
      <c r="G330" s="144"/>
    </row>
    <row r="331" spans="7:7" s="135" customFormat="1" x14ac:dyDescent="0.25">
      <c r="G331" s="144"/>
    </row>
    <row r="332" spans="7:7" s="135" customFormat="1" x14ac:dyDescent="0.25">
      <c r="G332" s="144"/>
    </row>
    <row r="333" spans="7:7" s="135" customFormat="1" x14ac:dyDescent="0.25">
      <c r="G333" s="144"/>
    </row>
    <row r="334" spans="7:7" s="135" customFormat="1" x14ac:dyDescent="0.25">
      <c r="G334" s="144"/>
    </row>
    <row r="335" spans="7:7" s="135" customFormat="1" x14ac:dyDescent="0.25">
      <c r="G335" s="144"/>
    </row>
    <row r="336" spans="7:7" s="135" customFormat="1" x14ac:dyDescent="0.25">
      <c r="G336" s="144"/>
    </row>
    <row r="337" spans="7:7" s="135" customFormat="1" x14ac:dyDescent="0.25">
      <c r="G337" s="144"/>
    </row>
    <row r="338" spans="7:7" s="135" customFormat="1" x14ac:dyDescent="0.25">
      <c r="G338" s="144"/>
    </row>
    <row r="339" spans="7:7" s="135" customFormat="1" x14ac:dyDescent="0.25">
      <c r="G339" s="144"/>
    </row>
    <row r="340" spans="7:7" s="135" customFormat="1" x14ac:dyDescent="0.25">
      <c r="G340" s="144"/>
    </row>
    <row r="341" spans="7:7" s="135" customFormat="1" x14ac:dyDescent="0.25">
      <c r="G341" s="144"/>
    </row>
    <row r="342" spans="7:7" s="135" customFormat="1" x14ac:dyDescent="0.25">
      <c r="G342" s="144"/>
    </row>
    <row r="343" spans="7:7" s="135" customFormat="1" x14ac:dyDescent="0.25">
      <c r="G343" s="144"/>
    </row>
    <row r="344" spans="7:7" s="135" customFormat="1" x14ac:dyDescent="0.25">
      <c r="G344" s="144"/>
    </row>
    <row r="345" spans="7:7" s="135" customFormat="1" x14ac:dyDescent="0.25">
      <c r="G345" s="144"/>
    </row>
    <row r="346" spans="7:7" s="135" customFormat="1" x14ac:dyDescent="0.25">
      <c r="G346" s="144"/>
    </row>
    <row r="347" spans="7:7" s="135" customFormat="1" x14ac:dyDescent="0.25">
      <c r="G347" s="144"/>
    </row>
    <row r="348" spans="7:7" s="135" customFormat="1" x14ac:dyDescent="0.25">
      <c r="G348" s="144"/>
    </row>
    <row r="349" spans="7:7" s="135" customFormat="1" x14ac:dyDescent="0.25">
      <c r="G349" s="144"/>
    </row>
    <row r="350" spans="7:7" s="135" customFormat="1" x14ac:dyDescent="0.25">
      <c r="G350" s="144"/>
    </row>
    <row r="351" spans="7:7" s="135" customFormat="1" x14ac:dyDescent="0.25">
      <c r="G351" s="144"/>
    </row>
    <row r="352" spans="7:7" s="135" customFormat="1" x14ac:dyDescent="0.25">
      <c r="G352" s="144"/>
    </row>
    <row r="353" spans="7:7" s="135" customFormat="1" x14ac:dyDescent="0.25">
      <c r="G353" s="144"/>
    </row>
    <row r="354" spans="7:7" s="135" customFormat="1" x14ac:dyDescent="0.25">
      <c r="G354" s="144"/>
    </row>
    <row r="355" spans="7:7" s="135" customFormat="1" x14ac:dyDescent="0.25">
      <c r="G355" s="144"/>
    </row>
    <row r="356" spans="7:7" s="135" customFormat="1" x14ac:dyDescent="0.25">
      <c r="G356" s="144"/>
    </row>
    <row r="357" spans="7:7" s="135" customFormat="1" x14ac:dyDescent="0.25">
      <c r="G357" s="144"/>
    </row>
    <row r="358" spans="7:7" s="135" customFormat="1" x14ac:dyDescent="0.25">
      <c r="G358" s="144"/>
    </row>
    <row r="359" spans="7:7" s="135" customFormat="1" x14ac:dyDescent="0.25">
      <c r="G359" s="144"/>
    </row>
    <row r="360" spans="7:7" s="135" customFormat="1" x14ac:dyDescent="0.25">
      <c r="G360" s="144"/>
    </row>
    <row r="361" spans="7:7" s="135" customFormat="1" x14ac:dyDescent="0.25">
      <c r="G361" s="144"/>
    </row>
    <row r="362" spans="7:7" s="135" customFormat="1" x14ac:dyDescent="0.25">
      <c r="G362" s="144"/>
    </row>
    <row r="363" spans="7:7" s="135" customFormat="1" x14ac:dyDescent="0.25">
      <c r="G363" s="144"/>
    </row>
    <row r="364" spans="7:7" s="135" customFormat="1" x14ac:dyDescent="0.25">
      <c r="G364" s="144"/>
    </row>
    <row r="365" spans="7:7" s="135" customFormat="1" x14ac:dyDescent="0.25">
      <c r="G365" s="144"/>
    </row>
    <row r="366" spans="7:7" s="135" customFormat="1" x14ac:dyDescent="0.25">
      <c r="G366" s="144"/>
    </row>
    <row r="367" spans="7:7" s="135" customFormat="1" x14ac:dyDescent="0.25">
      <c r="G367" s="144"/>
    </row>
    <row r="368" spans="7:7" s="135" customFormat="1" x14ac:dyDescent="0.25">
      <c r="G368" s="144"/>
    </row>
    <row r="369" spans="7:7" s="135" customFormat="1" x14ac:dyDescent="0.25">
      <c r="G369" s="144"/>
    </row>
    <row r="370" spans="7:7" s="135" customFormat="1" x14ac:dyDescent="0.25">
      <c r="G370" s="144"/>
    </row>
    <row r="371" spans="7:7" s="135" customFormat="1" x14ac:dyDescent="0.25">
      <c r="G371" s="144"/>
    </row>
    <row r="372" spans="7:7" s="135" customFormat="1" x14ac:dyDescent="0.25">
      <c r="G372" s="144"/>
    </row>
    <row r="373" spans="7:7" s="135" customFormat="1" x14ac:dyDescent="0.25">
      <c r="G373" s="144"/>
    </row>
    <row r="374" spans="7:7" s="135" customFormat="1" x14ac:dyDescent="0.25">
      <c r="G374" s="144"/>
    </row>
    <row r="375" spans="7:7" s="135" customFormat="1" x14ac:dyDescent="0.25">
      <c r="G375" s="144"/>
    </row>
    <row r="376" spans="7:7" s="135" customFormat="1" x14ac:dyDescent="0.25">
      <c r="G376" s="144"/>
    </row>
    <row r="377" spans="7:7" s="135" customFormat="1" x14ac:dyDescent="0.25">
      <c r="G377" s="144"/>
    </row>
    <row r="378" spans="7:7" s="135" customFormat="1" x14ac:dyDescent="0.25">
      <c r="G378" s="144"/>
    </row>
    <row r="379" spans="7:7" s="135" customFormat="1" x14ac:dyDescent="0.25">
      <c r="G379" s="144"/>
    </row>
    <row r="380" spans="7:7" s="135" customFormat="1" x14ac:dyDescent="0.25">
      <c r="G380" s="144"/>
    </row>
    <row r="381" spans="7:7" s="135" customFormat="1" x14ac:dyDescent="0.25">
      <c r="G381" s="144"/>
    </row>
    <row r="382" spans="7:7" s="135" customFormat="1" x14ac:dyDescent="0.25">
      <c r="G382" s="144"/>
    </row>
    <row r="383" spans="7:7" s="135" customFormat="1" x14ac:dyDescent="0.25">
      <c r="G383" s="144"/>
    </row>
    <row r="384" spans="7:7" s="135" customFormat="1" x14ac:dyDescent="0.25">
      <c r="G384" s="144"/>
    </row>
    <row r="385" spans="7:7" s="135" customFormat="1" x14ac:dyDescent="0.25">
      <c r="G385" s="144"/>
    </row>
    <row r="386" spans="7:7" s="135" customFormat="1" x14ac:dyDescent="0.25">
      <c r="G386" s="144"/>
    </row>
    <row r="387" spans="7:7" s="135" customFormat="1" x14ac:dyDescent="0.25">
      <c r="G387" s="144"/>
    </row>
    <row r="388" spans="7:7" s="135" customFormat="1" x14ac:dyDescent="0.25">
      <c r="G388" s="144"/>
    </row>
    <row r="389" spans="7:7" s="135" customFormat="1" x14ac:dyDescent="0.25">
      <c r="G389" s="144"/>
    </row>
    <row r="390" spans="7:7" s="135" customFormat="1" x14ac:dyDescent="0.25">
      <c r="G390" s="144"/>
    </row>
    <row r="391" spans="7:7" s="135" customFormat="1" x14ac:dyDescent="0.25">
      <c r="G391" s="144"/>
    </row>
    <row r="392" spans="7:7" s="135" customFormat="1" x14ac:dyDescent="0.25">
      <c r="G392" s="144"/>
    </row>
    <row r="393" spans="7:7" s="135" customFormat="1" x14ac:dyDescent="0.25">
      <c r="G393" s="144"/>
    </row>
    <row r="394" spans="7:7" s="135" customFormat="1" x14ac:dyDescent="0.25">
      <c r="G394" s="144"/>
    </row>
    <row r="395" spans="7:7" s="135" customFormat="1" x14ac:dyDescent="0.25">
      <c r="G395" s="144"/>
    </row>
    <row r="396" spans="7:7" s="135" customFormat="1" x14ac:dyDescent="0.25">
      <c r="G396" s="144"/>
    </row>
    <row r="397" spans="7:7" s="135" customFormat="1" x14ac:dyDescent="0.25">
      <c r="G397" s="144"/>
    </row>
    <row r="398" spans="7:7" s="135" customFormat="1" x14ac:dyDescent="0.25">
      <c r="G398" s="144"/>
    </row>
    <row r="399" spans="7:7" s="135" customFormat="1" x14ac:dyDescent="0.25">
      <c r="G399" s="144"/>
    </row>
    <row r="400" spans="7:7" s="135" customFormat="1" x14ac:dyDescent="0.25">
      <c r="G400" s="144"/>
    </row>
    <row r="401" spans="7:7" s="135" customFormat="1" x14ac:dyDescent="0.25">
      <c r="G401" s="144"/>
    </row>
    <row r="402" spans="7:7" s="135" customFormat="1" x14ac:dyDescent="0.25">
      <c r="G402" s="144"/>
    </row>
    <row r="403" spans="7:7" s="135" customFormat="1" x14ac:dyDescent="0.25">
      <c r="G403" s="144"/>
    </row>
    <row r="404" spans="7:7" s="135" customFormat="1" x14ac:dyDescent="0.25">
      <c r="G404" s="144"/>
    </row>
    <row r="405" spans="7:7" s="135" customFormat="1" x14ac:dyDescent="0.25">
      <c r="G405" s="144"/>
    </row>
    <row r="406" spans="7:7" s="135" customFormat="1" x14ac:dyDescent="0.25">
      <c r="G406" s="144"/>
    </row>
    <row r="407" spans="7:7" s="135" customFormat="1" x14ac:dyDescent="0.25">
      <c r="G407" s="144"/>
    </row>
    <row r="408" spans="7:7" s="135" customFormat="1" x14ac:dyDescent="0.25">
      <c r="G408" s="144"/>
    </row>
    <row r="409" spans="7:7" s="135" customFormat="1" x14ac:dyDescent="0.25">
      <c r="G409" s="144"/>
    </row>
    <row r="410" spans="7:7" s="135" customFormat="1" x14ac:dyDescent="0.25">
      <c r="G410" s="144"/>
    </row>
    <row r="411" spans="7:7" s="135" customFormat="1" x14ac:dyDescent="0.25">
      <c r="G411" s="144"/>
    </row>
    <row r="412" spans="7:7" s="135" customFormat="1" x14ac:dyDescent="0.25">
      <c r="G412" s="144"/>
    </row>
    <row r="413" spans="7:7" s="135" customFormat="1" x14ac:dyDescent="0.25">
      <c r="G413" s="144"/>
    </row>
    <row r="414" spans="7:7" s="135" customFormat="1" x14ac:dyDescent="0.25">
      <c r="G414" s="144"/>
    </row>
    <row r="415" spans="7:7" s="135" customFormat="1" x14ac:dyDescent="0.25">
      <c r="G415" s="144"/>
    </row>
    <row r="416" spans="7:7" s="135" customFormat="1" x14ac:dyDescent="0.25">
      <c r="G416" s="144"/>
    </row>
    <row r="417" spans="7:7" s="135" customFormat="1" x14ac:dyDescent="0.25">
      <c r="G417" s="144"/>
    </row>
    <row r="418" spans="7:7" s="135" customFormat="1" x14ac:dyDescent="0.25">
      <c r="G418" s="144"/>
    </row>
    <row r="419" spans="7:7" s="135" customFormat="1" x14ac:dyDescent="0.25">
      <c r="G419" s="144"/>
    </row>
    <row r="420" spans="7:7" s="135" customFormat="1" x14ac:dyDescent="0.25">
      <c r="G420" s="144"/>
    </row>
    <row r="421" spans="7:7" s="135" customFormat="1" x14ac:dyDescent="0.25">
      <c r="G421" s="144"/>
    </row>
    <row r="422" spans="7:7" s="135" customFormat="1" x14ac:dyDescent="0.25">
      <c r="G422" s="144"/>
    </row>
    <row r="423" spans="7:7" s="135" customFormat="1" x14ac:dyDescent="0.25">
      <c r="G423" s="144"/>
    </row>
    <row r="424" spans="7:7" s="135" customFormat="1" x14ac:dyDescent="0.25">
      <c r="G424" s="144"/>
    </row>
    <row r="425" spans="7:7" s="135" customFormat="1" x14ac:dyDescent="0.25">
      <c r="G425" s="144"/>
    </row>
    <row r="426" spans="7:7" s="135" customFormat="1" x14ac:dyDescent="0.25">
      <c r="G426" s="144"/>
    </row>
    <row r="427" spans="7:7" s="135" customFormat="1" x14ac:dyDescent="0.25">
      <c r="G427" s="144"/>
    </row>
    <row r="428" spans="7:7" s="135" customFormat="1" x14ac:dyDescent="0.25">
      <c r="G428" s="144"/>
    </row>
    <row r="429" spans="7:7" s="135" customFormat="1" x14ac:dyDescent="0.25">
      <c r="G429" s="144"/>
    </row>
    <row r="430" spans="7:7" s="135" customFormat="1" x14ac:dyDescent="0.25">
      <c r="G430" s="144"/>
    </row>
    <row r="431" spans="7:7" s="135" customFormat="1" x14ac:dyDescent="0.25">
      <c r="G431" s="144"/>
    </row>
    <row r="432" spans="7:7" s="135" customFormat="1" x14ac:dyDescent="0.25">
      <c r="G432" s="144"/>
    </row>
    <row r="433" spans="7:7" s="135" customFormat="1" x14ac:dyDescent="0.25">
      <c r="G433" s="144"/>
    </row>
    <row r="434" spans="7:7" s="135" customFormat="1" x14ac:dyDescent="0.25">
      <c r="G434" s="144"/>
    </row>
    <row r="435" spans="7:7" s="135" customFormat="1" x14ac:dyDescent="0.25">
      <c r="G435" s="144"/>
    </row>
    <row r="436" spans="7:7" s="135" customFormat="1" x14ac:dyDescent="0.25">
      <c r="G436" s="144"/>
    </row>
    <row r="437" spans="7:7" s="135" customFormat="1" x14ac:dyDescent="0.25">
      <c r="G437" s="144"/>
    </row>
    <row r="438" spans="7:7" s="135" customFormat="1" x14ac:dyDescent="0.25">
      <c r="G438" s="144"/>
    </row>
    <row r="439" spans="7:7" s="135" customFormat="1" x14ac:dyDescent="0.25">
      <c r="G439" s="144"/>
    </row>
    <row r="440" spans="7:7" s="135" customFormat="1" x14ac:dyDescent="0.25">
      <c r="G440" s="144"/>
    </row>
    <row r="441" spans="7:7" s="135" customFormat="1" x14ac:dyDescent="0.25">
      <c r="G441" s="144"/>
    </row>
    <row r="442" spans="7:7" s="135" customFormat="1" x14ac:dyDescent="0.25">
      <c r="G442" s="144"/>
    </row>
    <row r="443" spans="7:7" s="135" customFormat="1" x14ac:dyDescent="0.25">
      <c r="G443" s="144"/>
    </row>
    <row r="444" spans="7:7" s="135" customFormat="1" x14ac:dyDescent="0.25">
      <c r="G444" s="144"/>
    </row>
    <row r="445" spans="7:7" s="135" customFormat="1" x14ac:dyDescent="0.25">
      <c r="G445" s="144"/>
    </row>
    <row r="446" spans="7:7" s="135" customFormat="1" x14ac:dyDescent="0.25">
      <c r="G446" s="144"/>
    </row>
    <row r="447" spans="7:7" s="135" customFormat="1" x14ac:dyDescent="0.25">
      <c r="G447" s="144"/>
    </row>
    <row r="448" spans="7:7" s="135" customFormat="1" x14ac:dyDescent="0.25">
      <c r="G448" s="144"/>
    </row>
    <row r="449" spans="7:7" s="135" customFormat="1" x14ac:dyDescent="0.25">
      <c r="G449" s="144"/>
    </row>
    <row r="450" spans="7:7" s="135" customFormat="1" x14ac:dyDescent="0.25">
      <c r="G450" s="144"/>
    </row>
    <row r="451" spans="7:7" s="135" customFormat="1" x14ac:dyDescent="0.25">
      <c r="G451" s="144"/>
    </row>
    <row r="452" spans="7:7" s="135" customFormat="1" x14ac:dyDescent="0.25">
      <c r="G452" s="144"/>
    </row>
    <row r="453" spans="7:7" s="135" customFormat="1" x14ac:dyDescent="0.25">
      <c r="G453" s="144"/>
    </row>
    <row r="454" spans="7:7" s="135" customFormat="1" x14ac:dyDescent="0.25">
      <c r="G454" s="144"/>
    </row>
    <row r="455" spans="7:7" s="135" customFormat="1" x14ac:dyDescent="0.25">
      <c r="G455" s="144"/>
    </row>
    <row r="456" spans="7:7" s="135" customFormat="1" x14ac:dyDescent="0.25">
      <c r="G456" s="144"/>
    </row>
    <row r="457" spans="7:7" s="135" customFormat="1" x14ac:dyDescent="0.25">
      <c r="G457" s="144"/>
    </row>
    <row r="458" spans="7:7" s="135" customFormat="1" x14ac:dyDescent="0.25">
      <c r="G458" s="144"/>
    </row>
    <row r="459" spans="7:7" s="135" customFormat="1" x14ac:dyDescent="0.25">
      <c r="G459" s="144"/>
    </row>
    <row r="460" spans="7:7" s="135" customFormat="1" x14ac:dyDescent="0.25">
      <c r="G460" s="144"/>
    </row>
    <row r="461" spans="7:7" s="135" customFormat="1" x14ac:dyDescent="0.25">
      <c r="G461" s="144"/>
    </row>
    <row r="462" spans="7:7" s="135" customFormat="1" x14ac:dyDescent="0.25">
      <c r="G462" s="144"/>
    </row>
    <row r="463" spans="7:7" s="135" customFormat="1" x14ac:dyDescent="0.25">
      <c r="G463" s="144"/>
    </row>
    <row r="464" spans="7:7" s="135" customFormat="1" x14ac:dyDescent="0.25">
      <c r="G464" s="144"/>
    </row>
    <row r="465" spans="7:7" s="135" customFormat="1" x14ac:dyDescent="0.25">
      <c r="G465" s="144"/>
    </row>
    <row r="466" spans="7:7" s="135" customFormat="1" x14ac:dyDescent="0.25">
      <c r="G466" s="144"/>
    </row>
    <row r="467" spans="7:7" s="135" customFormat="1" x14ac:dyDescent="0.25">
      <c r="G467" s="144"/>
    </row>
    <row r="468" spans="7:7" s="135" customFormat="1" x14ac:dyDescent="0.25">
      <c r="G468" s="144"/>
    </row>
    <row r="469" spans="7:7" s="135" customFormat="1" x14ac:dyDescent="0.25">
      <c r="G469" s="144"/>
    </row>
    <row r="470" spans="7:7" s="135" customFormat="1" x14ac:dyDescent="0.25">
      <c r="G470" s="144"/>
    </row>
    <row r="471" spans="7:7" s="135" customFormat="1" x14ac:dyDescent="0.25">
      <c r="G471" s="144"/>
    </row>
    <row r="472" spans="7:7" s="135" customFormat="1" x14ac:dyDescent="0.25">
      <c r="G472" s="144"/>
    </row>
    <row r="473" spans="7:7" s="135" customFormat="1" x14ac:dyDescent="0.25">
      <c r="G473" s="144"/>
    </row>
    <row r="474" spans="7:7" s="135" customFormat="1" x14ac:dyDescent="0.25">
      <c r="G474" s="144"/>
    </row>
    <row r="475" spans="7:7" s="135" customFormat="1" x14ac:dyDescent="0.25">
      <c r="G475" s="144"/>
    </row>
    <row r="476" spans="7:7" s="135" customFormat="1" x14ac:dyDescent="0.25">
      <c r="G476" s="144"/>
    </row>
    <row r="477" spans="7:7" s="135" customFormat="1" x14ac:dyDescent="0.25">
      <c r="G477" s="144"/>
    </row>
    <row r="478" spans="7:7" s="135" customFormat="1" x14ac:dyDescent="0.25">
      <c r="G478" s="144"/>
    </row>
    <row r="479" spans="7:7" s="135" customFormat="1" x14ac:dyDescent="0.25">
      <c r="G479" s="144"/>
    </row>
    <row r="480" spans="7:7" s="135" customFormat="1" x14ac:dyDescent="0.25">
      <c r="G480" s="144"/>
    </row>
    <row r="481" spans="7:7" s="135" customFormat="1" x14ac:dyDescent="0.25">
      <c r="G481" s="144"/>
    </row>
    <row r="482" spans="7:7" s="135" customFormat="1" x14ac:dyDescent="0.25">
      <c r="G482" s="144"/>
    </row>
    <row r="483" spans="7:7" s="135" customFormat="1" x14ac:dyDescent="0.25">
      <c r="G483" s="144"/>
    </row>
    <row r="484" spans="7:7" s="135" customFormat="1" x14ac:dyDescent="0.25">
      <c r="G484" s="144"/>
    </row>
    <row r="485" spans="7:7" s="135" customFormat="1" x14ac:dyDescent="0.25">
      <c r="G485" s="144"/>
    </row>
    <row r="486" spans="7:7" s="135" customFormat="1" x14ac:dyDescent="0.25">
      <c r="G486" s="144"/>
    </row>
    <row r="487" spans="7:7" s="135" customFormat="1" x14ac:dyDescent="0.25">
      <c r="G487" s="144"/>
    </row>
    <row r="488" spans="7:7" s="135" customFormat="1" x14ac:dyDescent="0.25">
      <c r="G488" s="144"/>
    </row>
    <row r="489" spans="7:7" s="135" customFormat="1" x14ac:dyDescent="0.25">
      <c r="G489" s="144"/>
    </row>
    <row r="490" spans="7:7" s="135" customFormat="1" x14ac:dyDescent="0.25">
      <c r="G490" s="144"/>
    </row>
    <row r="491" spans="7:7" s="135" customFormat="1" x14ac:dyDescent="0.25">
      <c r="G491" s="144"/>
    </row>
    <row r="492" spans="7:7" s="135" customFormat="1" x14ac:dyDescent="0.25">
      <c r="G492" s="144"/>
    </row>
    <row r="493" spans="7:7" s="135" customFormat="1" x14ac:dyDescent="0.25">
      <c r="G493" s="144"/>
    </row>
    <row r="494" spans="7:7" s="135" customFormat="1" x14ac:dyDescent="0.25">
      <c r="G494" s="144"/>
    </row>
    <row r="495" spans="7:7" s="135" customFormat="1" x14ac:dyDescent="0.25">
      <c r="G495" s="144"/>
    </row>
    <row r="496" spans="7:7" s="135" customFormat="1" x14ac:dyDescent="0.25">
      <c r="G496" s="144"/>
    </row>
    <row r="497" spans="7:7" s="135" customFormat="1" x14ac:dyDescent="0.25">
      <c r="G497" s="144"/>
    </row>
    <row r="498" spans="7:7" s="135" customFormat="1" x14ac:dyDescent="0.25">
      <c r="G498" s="144"/>
    </row>
    <row r="499" spans="7:7" s="135" customFormat="1" x14ac:dyDescent="0.25">
      <c r="G499" s="144"/>
    </row>
    <row r="500" spans="7:7" s="135" customFormat="1" x14ac:dyDescent="0.25">
      <c r="G500" s="144"/>
    </row>
    <row r="501" spans="7:7" s="135" customFormat="1" x14ac:dyDescent="0.25">
      <c r="G501" s="144"/>
    </row>
    <row r="502" spans="7:7" s="135" customFormat="1" x14ac:dyDescent="0.25">
      <c r="G502" s="144"/>
    </row>
    <row r="503" spans="7:7" s="135" customFormat="1" x14ac:dyDescent="0.25">
      <c r="G503" s="144"/>
    </row>
    <row r="504" spans="7:7" s="135" customFormat="1" x14ac:dyDescent="0.25">
      <c r="G504" s="144"/>
    </row>
    <row r="505" spans="7:7" s="135" customFormat="1" x14ac:dyDescent="0.25">
      <c r="G505" s="144"/>
    </row>
    <row r="506" spans="7:7" s="135" customFormat="1" x14ac:dyDescent="0.25">
      <c r="G506" s="144"/>
    </row>
    <row r="507" spans="7:7" s="135" customFormat="1" x14ac:dyDescent="0.25">
      <c r="G507" s="144"/>
    </row>
    <row r="508" spans="7:7" s="135" customFormat="1" x14ac:dyDescent="0.25">
      <c r="G508" s="144"/>
    </row>
    <row r="509" spans="7:7" s="135" customFormat="1" x14ac:dyDescent="0.25">
      <c r="G509" s="144"/>
    </row>
    <row r="510" spans="7:7" s="135" customFormat="1" x14ac:dyDescent="0.25">
      <c r="G510" s="144"/>
    </row>
    <row r="511" spans="7:7" s="135" customFormat="1" x14ac:dyDescent="0.25">
      <c r="G511" s="144"/>
    </row>
    <row r="512" spans="7:7" s="135" customFormat="1" x14ac:dyDescent="0.25">
      <c r="G512" s="144"/>
    </row>
    <row r="513" spans="7:7" s="135" customFormat="1" x14ac:dyDescent="0.25">
      <c r="G513" s="144"/>
    </row>
    <row r="514" spans="7:7" s="135" customFormat="1" x14ac:dyDescent="0.25">
      <c r="G514" s="144"/>
    </row>
    <row r="515" spans="7:7" s="135" customFormat="1" x14ac:dyDescent="0.25">
      <c r="G515" s="144"/>
    </row>
    <row r="516" spans="7:7" s="135" customFormat="1" x14ac:dyDescent="0.25">
      <c r="G516" s="144"/>
    </row>
    <row r="517" spans="7:7" s="135" customFormat="1" x14ac:dyDescent="0.25">
      <c r="G517" s="144"/>
    </row>
    <row r="518" spans="7:7" s="135" customFormat="1" x14ac:dyDescent="0.25">
      <c r="G518" s="144"/>
    </row>
    <row r="519" spans="7:7" s="135" customFormat="1" x14ac:dyDescent="0.25">
      <c r="G519" s="144"/>
    </row>
    <row r="520" spans="7:7" s="135" customFormat="1" x14ac:dyDescent="0.25">
      <c r="G520" s="144"/>
    </row>
    <row r="521" spans="7:7" s="135" customFormat="1" x14ac:dyDescent="0.25">
      <c r="G521" s="144"/>
    </row>
    <row r="522" spans="7:7" s="135" customFormat="1" x14ac:dyDescent="0.25">
      <c r="G522" s="144"/>
    </row>
    <row r="523" spans="7:7" s="135" customFormat="1" x14ac:dyDescent="0.25">
      <c r="G523" s="144"/>
    </row>
    <row r="524" spans="7:7" s="135" customFormat="1" x14ac:dyDescent="0.25">
      <c r="G524" s="144"/>
    </row>
    <row r="525" spans="7:7" s="135" customFormat="1" x14ac:dyDescent="0.25">
      <c r="G525" s="144"/>
    </row>
    <row r="526" spans="7:7" s="135" customFormat="1" x14ac:dyDescent="0.25">
      <c r="G526" s="144"/>
    </row>
    <row r="527" spans="7:7" s="135" customFormat="1" x14ac:dyDescent="0.25">
      <c r="G527" s="144"/>
    </row>
    <row r="528" spans="7:7" s="135" customFormat="1" x14ac:dyDescent="0.25">
      <c r="G528" s="144"/>
    </row>
    <row r="529" spans="7:7" s="135" customFormat="1" x14ac:dyDescent="0.25">
      <c r="G529" s="144"/>
    </row>
    <row r="530" spans="7:7" s="135" customFormat="1" x14ac:dyDescent="0.25">
      <c r="G530" s="144"/>
    </row>
    <row r="531" spans="7:7" s="135" customFormat="1" x14ac:dyDescent="0.25">
      <c r="G531" s="144"/>
    </row>
    <row r="532" spans="7:7" s="135" customFormat="1" x14ac:dyDescent="0.25">
      <c r="G532" s="144"/>
    </row>
    <row r="533" spans="7:7" s="135" customFormat="1" x14ac:dyDescent="0.25">
      <c r="G533" s="144"/>
    </row>
    <row r="534" spans="7:7" s="135" customFormat="1" x14ac:dyDescent="0.25">
      <c r="G534" s="144"/>
    </row>
    <row r="535" spans="7:7" s="135" customFormat="1" x14ac:dyDescent="0.25">
      <c r="G535" s="144"/>
    </row>
    <row r="536" spans="7:7" s="135" customFormat="1" x14ac:dyDescent="0.25">
      <c r="G536" s="144"/>
    </row>
    <row r="537" spans="7:7" s="135" customFormat="1" x14ac:dyDescent="0.25">
      <c r="G537" s="144"/>
    </row>
    <row r="538" spans="7:7" s="135" customFormat="1" x14ac:dyDescent="0.25">
      <c r="G538" s="144"/>
    </row>
    <row r="539" spans="7:7" s="135" customFormat="1" x14ac:dyDescent="0.25">
      <c r="G539" s="144"/>
    </row>
    <row r="540" spans="7:7" s="135" customFormat="1" x14ac:dyDescent="0.25">
      <c r="G540" s="144"/>
    </row>
    <row r="541" spans="7:7" s="135" customFormat="1" x14ac:dyDescent="0.25">
      <c r="G541" s="144"/>
    </row>
    <row r="542" spans="7:7" s="135" customFormat="1" x14ac:dyDescent="0.25">
      <c r="G542" s="144"/>
    </row>
    <row r="543" spans="7:7" s="135" customFormat="1" x14ac:dyDescent="0.25">
      <c r="G543" s="144"/>
    </row>
    <row r="544" spans="7:7" s="135" customFormat="1" x14ac:dyDescent="0.25">
      <c r="G544" s="144"/>
    </row>
    <row r="545" spans="7:7" s="135" customFormat="1" x14ac:dyDescent="0.25">
      <c r="G545" s="144"/>
    </row>
    <row r="546" spans="7:7" s="135" customFormat="1" x14ac:dyDescent="0.25">
      <c r="G546" s="144"/>
    </row>
    <row r="547" spans="7:7" s="135" customFormat="1" x14ac:dyDescent="0.25">
      <c r="G547" s="144"/>
    </row>
    <row r="548" spans="7:7" s="135" customFormat="1" x14ac:dyDescent="0.25">
      <c r="G548" s="144"/>
    </row>
    <row r="549" spans="7:7" s="135" customFormat="1" x14ac:dyDescent="0.25">
      <c r="G549" s="144"/>
    </row>
    <row r="550" spans="7:7" s="135" customFormat="1" x14ac:dyDescent="0.25">
      <c r="G550" s="144"/>
    </row>
    <row r="551" spans="7:7" s="135" customFormat="1" x14ac:dyDescent="0.25">
      <c r="G551" s="144"/>
    </row>
    <row r="552" spans="7:7" s="135" customFormat="1" x14ac:dyDescent="0.25">
      <c r="G552" s="144"/>
    </row>
    <row r="553" spans="7:7" s="135" customFormat="1" x14ac:dyDescent="0.25">
      <c r="G553" s="144"/>
    </row>
    <row r="554" spans="7:7" s="135" customFormat="1" x14ac:dyDescent="0.25">
      <c r="G554" s="144"/>
    </row>
    <row r="555" spans="7:7" s="135" customFormat="1" x14ac:dyDescent="0.25">
      <c r="G555" s="144"/>
    </row>
    <row r="556" spans="7:7" s="135" customFormat="1" x14ac:dyDescent="0.25">
      <c r="G556" s="144"/>
    </row>
    <row r="557" spans="7:7" s="135" customFormat="1" x14ac:dyDescent="0.25">
      <c r="G557" s="144"/>
    </row>
    <row r="558" spans="7:7" s="135" customFormat="1" x14ac:dyDescent="0.25">
      <c r="G558" s="144"/>
    </row>
    <row r="559" spans="7:7" s="135" customFormat="1" x14ac:dyDescent="0.25">
      <c r="G559" s="144"/>
    </row>
    <row r="560" spans="7:7" s="135" customFormat="1" x14ac:dyDescent="0.25">
      <c r="G560" s="144"/>
    </row>
    <row r="561" spans="7:7" s="135" customFormat="1" x14ac:dyDescent="0.25">
      <c r="G561" s="144"/>
    </row>
    <row r="562" spans="7:7" s="135" customFormat="1" x14ac:dyDescent="0.25">
      <c r="G562" s="144"/>
    </row>
    <row r="563" spans="7:7" s="135" customFormat="1" x14ac:dyDescent="0.25">
      <c r="G563" s="144"/>
    </row>
    <row r="564" spans="7:7" s="135" customFormat="1" x14ac:dyDescent="0.25">
      <c r="G564" s="144"/>
    </row>
    <row r="565" spans="7:7" s="135" customFormat="1" x14ac:dyDescent="0.25">
      <c r="G565" s="144"/>
    </row>
    <row r="566" spans="7:7" s="135" customFormat="1" x14ac:dyDescent="0.25">
      <c r="G566" s="144"/>
    </row>
    <row r="567" spans="7:7" s="135" customFormat="1" x14ac:dyDescent="0.25">
      <c r="G567" s="144"/>
    </row>
    <row r="568" spans="7:7" s="135" customFormat="1" x14ac:dyDescent="0.25">
      <c r="G568" s="144"/>
    </row>
    <row r="569" spans="7:7" s="135" customFormat="1" x14ac:dyDescent="0.25">
      <c r="G569" s="144"/>
    </row>
    <row r="570" spans="7:7" s="135" customFormat="1" x14ac:dyDescent="0.25">
      <c r="G570" s="144"/>
    </row>
    <row r="571" spans="7:7" s="135" customFormat="1" x14ac:dyDescent="0.25">
      <c r="G571" s="144"/>
    </row>
    <row r="572" spans="7:7" s="135" customFormat="1" x14ac:dyDescent="0.25">
      <c r="G572" s="144"/>
    </row>
    <row r="573" spans="7:7" s="135" customFormat="1" x14ac:dyDescent="0.25">
      <c r="G573" s="144"/>
    </row>
    <row r="574" spans="7:7" s="135" customFormat="1" x14ac:dyDescent="0.25">
      <c r="G574" s="144"/>
    </row>
    <row r="575" spans="7:7" s="135" customFormat="1" x14ac:dyDescent="0.25">
      <c r="G575" s="144"/>
    </row>
    <row r="576" spans="7:7" s="135" customFormat="1" x14ac:dyDescent="0.25">
      <c r="G576" s="144"/>
    </row>
    <row r="577" spans="7:7" s="135" customFormat="1" x14ac:dyDescent="0.25">
      <c r="G577" s="144"/>
    </row>
    <row r="578" spans="7:7" s="135" customFormat="1" x14ac:dyDescent="0.25">
      <c r="G578" s="144"/>
    </row>
    <row r="579" spans="7:7" s="135" customFormat="1" x14ac:dyDescent="0.25">
      <c r="G579" s="144"/>
    </row>
    <row r="580" spans="7:7" s="135" customFormat="1" x14ac:dyDescent="0.25">
      <c r="G580" s="144"/>
    </row>
    <row r="581" spans="7:7" s="135" customFormat="1" x14ac:dyDescent="0.25">
      <c r="G581" s="144"/>
    </row>
    <row r="582" spans="7:7" s="135" customFormat="1" x14ac:dyDescent="0.25">
      <c r="G582" s="144"/>
    </row>
    <row r="583" spans="7:7" s="135" customFormat="1" x14ac:dyDescent="0.25">
      <c r="G583" s="144"/>
    </row>
    <row r="584" spans="7:7" s="135" customFormat="1" x14ac:dyDescent="0.25">
      <c r="G584" s="144"/>
    </row>
    <row r="585" spans="7:7" s="135" customFormat="1" x14ac:dyDescent="0.25">
      <c r="G585" s="144"/>
    </row>
    <row r="586" spans="7:7" s="135" customFormat="1" x14ac:dyDescent="0.25">
      <c r="G586" s="144"/>
    </row>
    <row r="587" spans="7:7" s="135" customFormat="1" x14ac:dyDescent="0.25">
      <c r="G587" s="144"/>
    </row>
    <row r="588" spans="7:7" s="135" customFormat="1" x14ac:dyDescent="0.25">
      <c r="G588" s="144"/>
    </row>
    <row r="589" spans="7:7" s="135" customFormat="1" x14ac:dyDescent="0.25">
      <c r="G589" s="144"/>
    </row>
    <row r="590" spans="7:7" s="135" customFormat="1" x14ac:dyDescent="0.25">
      <c r="G590" s="144"/>
    </row>
    <row r="591" spans="7:7" s="135" customFormat="1" x14ac:dyDescent="0.25">
      <c r="G591" s="144"/>
    </row>
    <row r="592" spans="7:7" s="135" customFormat="1" x14ac:dyDescent="0.25">
      <c r="G592" s="144"/>
    </row>
    <row r="593" spans="7:7" s="135" customFormat="1" x14ac:dyDescent="0.25">
      <c r="G593" s="144"/>
    </row>
    <row r="594" spans="7:7" s="135" customFormat="1" x14ac:dyDescent="0.25">
      <c r="G594" s="144"/>
    </row>
    <row r="595" spans="7:7" s="135" customFormat="1" x14ac:dyDescent="0.25">
      <c r="G595" s="144"/>
    </row>
    <row r="596" spans="7:7" s="135" customFormat="1" x14ac:dyDescent="0.25">
      <c r="G596" s="144"/>
    </row>
    <row r="597" spans="7:7" s="135" customFormat="1" x14ac:dyDescent="0.25">
      <c r="G597" s="144"/>
    </row>
    <row r="598" spans="7:7" s="135" customFormat="1" x14ac:dyDescent="0.25">
      <c r="G598" s="144"/>
    </row>
    <row r="599" spans="7:7" s="135" customFormat="1" x14ac:dyDescent="0.25">
      <c r="G599" s="144"/>
    </row>
    <row r="600" spans="7:7" s="135" customFormat="1" x14ac:dyDescent="0.25">
      <c r="G600" s="144"/>
    </row>
    <row r="601" spans="7:7" s="135" customFormat="1" x14ac:dyDescent="0.25">
      <c r="G601" s="144"/>
    </row>
    <row r="602" spans="7:7" s="135" customFormat="1" x14ac:dyDescent="0.25">
      <c r="G602" s="144"/>
    </row>
    <row r="603" spans="7:7" s="135" customFormat="1" x14ac:dyDescent="0.25">
      <c r="G603" s="144"/>
    </row>
    <row r="604" spans="7:7" s="135" customFormat="1" x14ac:dyDescent="0.25">
      <c r="G604" s="144"/>
    </row>
    <row r="605" spans="7:7" s="135" customFormat="1" x14ac:dyDescent="0.25">
      <c r="G605" s="144"/>
    </row>
    <row r="606" spans="7:7" s="135" customFormat="1" x14ac:dyDescent="0.25">
      <c r="G606" s="144"/>
    </row>
    <row r="607" spans="7:7" s="135" customFormat="1" x14ac:dyDescent="0.25">
      <c r="G607" s="144"/>
    </row>
    <row r="608" spans="7:7" s="135" customFormat="1" x14ac:dyDescent="0.25">
      <c r="G608" s="144"/>
    </row>
    <row r="609" spans="7:7" s="135" customFormat="1" x14ac:dyDescent="0.25">
      <c r="G609" s="144"/>
    </row>
    <row r="610" spans="7:7" s="135" customFormat="1" x14ac:dyDescent="0.25">
      <c r="G610" s="144"/>
    </row>
    <row r="611" spans="7:7" s="135" customFormat="1" x14ac:dyDescent="0.25">
      <c r="G611" s="144"/>
    </row>
    <row r="612" spans="7:7" s="135" customFormat="1" x14ac:dyDescent="0.25">
      <c r="G612" s="144"/>
    </row>
    <row r="613" spans="7:7" s="135" customFormat="1" x14ac:dyDescent="0.25">
      <c r="G613" s="144"/>
    </row>
    <row r="614" spans="7:7" s="135" customFormat="1" x14ac:dyDescent="0.25">
      <c r="G614" s="144"/>
    </row>
    <row r="615" spans="7:7" s="135" customFormat="1" x14ac:dyDescent="0.25">
      <c r="G615" s="144"/>
    </row>
    <row r="616" spans="7:7" s="135" customFormat="1" x14ac:dyDescent="0.25">
      <c r="G616" s="144"/>
    </row>
    <row r="617" spans="7:7" s="135" customFormat="1" x14ac:dyDescent="0.25">
      <c r="G617" s="144"/>
    </row>
    <row r="618" spans="7:7" s="135" customFormat="1" x14ac:dyDescent="0.25">
      <c r="G618" s="144"/>
    </row>
    <row r="619" spans="7:7" s="135" customFormat="1" x14ac:dyDescent="0.25">
      <c r="G619" s="144"/>
    </row>
    <row r="620" spans="7:7" s="135" customFormat="1" x14ac:dyDescent="0.25">
      <c r="G620" s="144"/>
    </row>
    <row r="621" spans="7:7" s="135" customFormat="1" x14ac:dyDescent="0.25">
      <c r="G621" s="144"/>
    </row>
    <row r="622" spans="7:7" s="135" customFormat="1" x14ac:dyDescent="0.25">
      <c r="G622" s="144"/>
    </row>
    <row r="623" spans="7:7" s="135" customFormat="1" x14ac:dyDescent="0.25">
      <c r="G623" s="144"/>
    </row>
    <row r="624" spans="7:7" s="135" customFormat="1" x14ac:dyDescent="0.25">
      <c r="G624" s="144"/>
    </row>
    <row r="625" spans="7:7" s="135" customFormat="1" x14ac:dyDescent="0.25">
      <c r="G625" s="144"/>
    </row>
    <row r="626" spans="7:7" s="135" customFormat="1" x14ac:dyDescent="0.25">
      <c r="G626" s="144"/>
    </row>
    <row r="627" spans="7:7" s="135" customFormat="1" x14ac:dyDescent="0.25">
      <c r="G627" s="144"/>
    </row>
    <row r="628" spans="7:7" s="135" customFormat="1" x14ac:dyDescent="0.25">
      <c r="G628" s="144"/>
    </row>
    <row r="629" spans="7:7" s="135" customFormat="1" x14ac:dyDescent="0.25">
      <c r="G629" s="144"/>
    </row>
    <row r="630" spans="7:7" s="135" customFormat="1" x14ac:dyDescent="0.25">
      <c r="G630" s="144"/>
    </row>
    <row r="631" spans="7:7" s="135" customFormat="1" x14ac:dyDescent="0.25">
      <c r="G631" s="144"/>
    </row>
    <row r="632" spans="7:7" s="135" customFormat="1" x14ac:dyDescent="0.25">
      <c r="G632" s="144"/>
    </row>
    <row r="633" spans="7:7" s="135" customFormat="1" x14ac:dyDescent="0.25">
      <c r="G633" s="144"/>
    </row>
    <row r="634" spans="7:7" s="135" customFormat="1" x14ac:dyDescent="0.25">
      <c r="G634" s="144"/>
    </row>
    <row r="635" spans="7:7" s="135" customFormat="1" x14ac:dyDescent="0.25">
      <c r="G635" s="144"/>
    </row>
    <row r="636" spans="7:7" s="135" customFormat="1" x14ac:dyDescent="0.25">
      <c r="G636" s="144"/>
    </row>
    <row r="637" spans="7:7" s="135" customFormat="1" x14ac:dyDescent="0.25">
      <c r="G637" s="144"/>
    </row>
    <row r="638" spans="7:7" s="135" customFormat="1" x14ac:dyDescent="0.25">
      <c r="G638" s="144"/>
    </row>
    <row r="639" spans="7:7" s="135" customFormat="1" x14ac:dyDescent="0.25">
      <c r="G639" s="144"/>
    </row>
    <row r="640" spans="7:7" s="135" customFormat="1" x14ac:dyDescent="0.25">
      <c r="G640" s="144"/>
    </row>
    <row r="641" spans="7:7" s="135" customFormat="1" x14ac:dyDescent="0.25">
      <c r="G641" s="144"/>
    </row>
    <row r="642" spans="7:7" s="135" customFormat="1" x14ac:dyDescent="0.25">
      <c r="G642" s="144"/>
    </row>
    <row r="643" spans="7:7" s="135" customFormat="1" x14ac:dyDescent="0.25">
      <c r="G643" s="144"/>
    </row>
    <row r="644" spans="7:7" s="135" customFormat="1" x14ac:dyDescent="0.25">
      <c r="G644" s="144"/>
    </row>
    <row r="645" spans="7:7" s="135" customFormat="1" x14ac:dyDescent="0.25">
      <c r="G645" s="144"/>
    </row>
    <row r="646" spans="7:7" s="135" customFormat="1" x14ac:dyDescent="0.25">
      <c r="G646" s="144"/>
    </row>
    <row r="647" spans="7:7" s="135" customFormat="1" x14ac:dyDescent="0.25">
      <c r="G647" s="144"/>
    </row>
    <row r="648" spans="7:7" s="135" customFormat="1" x14ac:dyDescent="0.25">
      <c r="G648" s="144"/>
    </row>
    <row r="649" spans="7:7" s="135" customFormat="1" x14ac:dyDescent="0.25">
      <c r="G649" s="144"/>
    </row>
    <row r="650" spans="7:7" s="135" customFormat="1" x14ac:dyDescent="0.25">
      <c r="G650" s="144"/>
    </row>
    <row r="651" spans="7:7" s="135" customFormat="1" x14ac:dyDescent="0.25">
      <c r="G651" s="144"/>
    </row>
    <row r="652" spans="7:7" s="135" customFormat="1" x14ac:dyDescent="0.25">
      <c r="G652" s="144"/>
    </row>
    <row r="653" spans="7:7" s="135" customFormat="1" x14ac:dyDescent="0.25">
      <c r="G653" s="144"/>
    </row>
    <row r="654" spans="7:7" s="135" customFormat="1" x14ac:dyDescent="0.25">
      <c r="G654" s="144"/>
    </row>
    <row r="655" spans="7:7" s="135" customFormat="1" x14ac:dyDescent="0.25">
      <c r="G655" s="144"/>
    </row>
    <row r="656" spans="7:7" s="135" customFormat="1" x14ac:dyDescent="0.25">
      <c r="G656" s="144"/>
    </row>
    <row r="657" spans="7:7" s="135" customFormat="1" x14ac:dyDescent="0.25">
      <c r="G657" s="144"/>
    </row>
    <row r="658" spans="7:7" s="135" customFormat="1" x14ac:dyDescent="0.25">
      <c r="G658" s="144"/>
    </row>
    <row r="659" spans="7:7" s="135" customFormat="1" x14ac:dyDescent="0.25">
      <c r="G659" s="144"/>
    </row>
    <row r="660" spans="7:7" s="135" customFormat="1" x14ac:dyDescent="0.25">
      <c r="G660" s="144"/>
    </row>
    <row r="661" spans="7:7" s="135" customFormat="1" x14ac:dyDescent="0.25">
      <c r="G661" s="144"/>
    </row>
    <row r="662" spans="7:7" s="135" customFormat="1" x14ac:dyDescent="0.25">
      <c r="G662" s="144"/>
    </row>
    <row r="663" spans="7:7" s="135" customFormat="1" x14ac:dyDescent="0.25">
      <c r="G663" s="144"/>
    </row>
    <row r="664" spans="7:7" s="135" customFormat="1" x14ac:dyDescent="0.25">
      <c r="G664" s="144"/>
    </row>
    <row r="665" spans="7:7" s="135" customFormat="1" x14ac:dyDescent="0.25">
      <c r="G665" s="144"/>
    </row>
    <row r="666" spans="7:7" s="135" customFormat="1" x14ac:dyDescent="0.25">
      <c r="G666" s="144"/>
    </row>
    <row r="667" spans="7:7" s="135" customFormat="1" x14ac:dyDescent="0.25">
      <c r="G667" s="144"/>
    </row>
    <row r="668" spans="7:7" s="135" customFormat="1" x14ac:dyDescent="0.25">
      <c r="G668" s="144"/>
    </row>
    <row r="669" spans="7:7" s="135" customFormat="1" x14ac:dyDescent="0.25">
      <c r="G669" s="144"/>
    </row>
    <row r="670" spans="7:7" s="135" customFormat="1" x14ac:dyDescent="0.25">
      <c r="G670" s="144"/>
    </row>
    <row r="671" spans="7:7" s="135" customFormat="1" x14ac:dyDescent="0.25">
      <c r="G671" s="144"/>
    </row>
    <row r="672" spans="7:7" s="135" customFormat="1" x14ac:dyDescent="0.25">
      <c r="G672" s="144"/>
    </row>
    <row r="673" spans="7:7" s="135" customFormat="1" x14ac:dyDescent="0.25">
      <c r="G673" s="144"/>
    </row>
    <row r="674" spans="7:7" s="135" customFormat="1" x14ac:dyDescent="0.25">
      <c r="G674" s="144"/>
    </row>
    <row r="675" spans="7:7" s="135" customFormat="1" x14ac:dyDescent="0.25">
      <c r="G675" s="144"/>
    </row>
    <row r="676" spans="7:7" s="135" customFormat="1" x14ac:dyDescent="0.25">
      <c r="G676" s="144"/>
    </row>
    <row r="677" spans="7:7" s="135" customFormat="1" x14ac:dyDescent="0.25">
      <c r="G677" s="144"/>
    </row>
    <row r="678" spans="7:7" s="135" customFormat="1" x14ac:dyDescent="0.25">
      <c r="G678" s="144"/>
    </row>
    <row r="679" spans="7:7" s="135" customFormat="1" x14ac:dyDescent="0.25">
      <c r="G679" s="144"/>
    </row>
    <row r="680" spans="7:7" s="135" customFormat="1" x14ac:dyDescent="0.25">
      <c r="G680" s="144"/>
    </row>
    <row r="681" spans="7:7" s="135" customFormat="1" x14ac:dyDescent="0.25">
      <c r="G681" s="144"/>
    </row>
    <row r="682" spans="7:7" s="135" customFormat="1" x14ac:dyDescent="0.25">
      <c r="G682" s="144"/>
    </row>
    <row r="683" spans="7:7" s="135" customFormat="1" x14ac:dyDescent="0.25">
      <c r="G683" s="144"/>
    </row>
    <row r="684" spans="7:7" s="135" customFormat="1" x14ac:dyDescent="0.25">
      <c r="G684" s="144"/>
    </row>
    <row r="685" spans="7:7" s="135" customFormat="1" x14ac:dyDescent="0.25">
      <c r="G685" s="144"/>
    </row>
    <row r="686" spans="7:7" s="135" customFormat="1" x14ac:dyDescent="0.25">
      <c r="G686" s="144"/>
    </row>
    <row r="687" spans="7:7" s="135" customFormat="1" x14ac:dyDescent="0.25">
      <c r="G687" s="144"/>
    </row>
    <row r="688" spans="7:7" s="135" customFormat="1" x14ac:dyDescent="0.25">
      <c r="G688" s="144"/>
    </row>
    <row r="689" spans="7:7" s="135" customFormat="1" x14ac:dyDescent="0.25">
      <c r="G689" s="144"/>
    </row>
    <row r="690" spans="7:7" s="135" customFormat="1" x14ac:dyDescent="0.25">
      <c r="G690" s="144"/>
    </row>
    <row r="691" spans="7:7" s="135" customFormat="1" x14ac:dyDescent="0.25">
      <c r="G691" s="144"/>
    </row>
    <row r="692" spans="7:7" s="135" customFormat="1" x14ac:dyDescent="0.25">
      <c r="G692" s="144"/>
    </row>
    <row r="693" spans="7:7" s="135" customFormat="1" x14ac:dyDescent="0.25">
      <c r="G693" s="144"/>
    </row>
    <row r="694" spans="7:7" s="135" customFormat="1" x14ac:dyDescent="0.25">
      <c r="G694" s="144"/>
    </row>
    <row r="695" spans="7:7" s="135" customFormat="1" x14ac:dyDescent="0.25">
      <c r="G695" s="144"/>
    </row>
    <row r="696" spans="7:7" s="135" customFormat="1" x14ac:dyDescent="0.25">
      <c r="G696" s="144"/>
    </row>
    <row r="697" spans="7:7" s="135" customFormat="1" x14ac:dyDescent="0.25">
      <c r="G697" s="144"/>
    </row>
    <row r="698" spans="7:7" s="135" customFormat="1" x14ac:dyDescent="0.25">
      <c r="G698" s="144"/>
    </row>
    <row r="699" spans="7:7" s="135" customFormat="1" x14ac:dyDescent="0.25">
      <c r="G699" s="144"/>
    </row>
    <row r="700" spans="7:7" s="135" customFormat="1" x14ac:dyDescent="0.25">
      <c r="G700" s="144"/>
    </row>
    <row r="701" spans="7:7" s="135" customFormat="1" x14ac:dyDescent="0.25">
      <c r="G701" s="144"/>
    </row>
    <row r="702" spans="7:7" s="135" customFormat="1" x14ac:dyDescent="0.25">
      <c r="G702" s="144"/>
    </row>
    <row r="703" spans="7:7" s="135" customFormat="1" x14ac:dyDescent="0.25">
      <c r="G703" s="144"/>
    </row>
    <row r="704" spans="7:7" s="135" customFormat="1" x14ac:dyDescent="0.25">
      <c r="G704" s="144"/>
    </row>
    <row r="705" spans="7:7" s="135" customFormat="1" x14ac:dyDescent="0.25">
      <c r="G705" s="144"/>
    </row>
    <row r="706" spans="7:7" s="135" customFormat="1" x14ac:dyDescent="0.25">
      <c r="G706" s="144"/>
    </row>
    <row r="707" spans="7:7" s="135" customFormat="1" x14ac:dyDescent="0.25">
      <c r="G707" s="144"/>
    </row>
    <row r="708" spans="7:7" s="135" customFormat="1" x14ac:dyDescent="0.25">
      <c r="G708" s="144"/>
    </row>
    <row r="709" spans="7:7" s="135" customFormat="1" x14ac:dyDescent="0.25">
      <c r="G709" s="144"/>
    </row>
    <row r="710" spans="7:7" s="135" customFormat="1" x14ac:dyDescent="0.25">
      <c r="G710" s="144"/>
    </row>
    <row r="711" spans="7:7" s="135" customFormat="1" x14ac:dyDescent="0.25">
      <c r="G711" s="144"/>
    </row>
    <row r="712" spans="7:7" s="135" customFormat="1" x14ac:dyDescent="0.25">
      <c r="G712" s="144"/>
    </row>
    <row r="713" spans="7:7" s="135" customFormat="1" x14ac:dyDescent="0.25">
      <c r="G713" s="144"/>
    </row>
    <row r="714" spans="7:7" s="135" customFormat="1" x14ac:dyDescent="0.25">
      <c r="G714" s="144"/>
    </row>
    <row r="715" spans="7:7" s="135" customFormat="1" x14ac:dyDescent="0.25">
      <c r="G715" s="144"/>
    </row>
    <row r="716" spans="7:7" s="135" customFormat="1" x14ac:dyDescent="0.25">
      <c r="G716" s="144"/>
    </row>
    <row r="717" spans="7:7" s="135" customFormat="1" x14ac:dyDescent="0.25">
      <c r="G717" s="144"/>
    </row>
    <row r="718" spans="7:7" s="135" customFormat="1" x14ac:dyDescent="0.25">
      <c r="G718" s="144"/>
    </row>
    <row r="719" spans="7:7" s="135" customFormat="1" x14ac:dyDescent="0.25">
      <c r="G719" s="144"/>
    </row>
    <row r="720" spans="7:7" s="135" customFormat="1" x14ac:dyDescent="0.25">
      <c r="G720" s="144"/>
    </row>
    <row r="721" spans="7:7" s="135" customFormat="1" x14ac:dyDescent="0.25">
      <c r="G721" s="144"/>
    </row>
    <row r="722" spans="7:7" s="135" customFormat="1" x14ac:dyDescent="0.25">
      <c r="G722" s="144"/>
    </row>
    <row r="723" spans="7:7" s="135" customFormat="1" x14ac:dyDescent="0.25">
      <c r="G723" s="144"/>
    </row>
    <row r="724" spans="7:7" s="135" customFormat="1" x14ac:dyDescent="0.25">
      <c r="G724" s="144"/>
    </row>
    <row r="725" spans="7:7" s="135" customFormat="1" x14ac:dyDescent="0.25">
      <c r="G725" s="144"/>
    </row>
    <row r="726" spans="7:7" s="135" customFormat="1" x14ac:dyDescent="0.25">
      <c r="G726" s="144"/>
    </row>
    <row r="727" spans="7:7" s="135" customFormat="1" x14ac:dyDescent="0.25">
      <c r="G727" s="144"/>
    </row>
    <row r="728" spans="7:7" s="135" customFormat="1" x14ac:dyDescent="0.25">
      <c r="G728" s="144"/>
    </row>
    <row r="729" spans="7:7" s="135" customFormat="1" x14ac:dyDescent="0.25">
      <c r="G729" s="144"/>
    </row>
    <row r="730" spans="7:7" s="135" customFormat="1" x14ac:dyDescent="0.25">
      <c r="G730" s="144"/>
    </row>
    <row r="731" spans="7:7" s="135" customFormat="1" x14ac:dyDescent="0.25">
      <c r="G731" s="144"/>
    </row>
    <row r="732" spans="7:7" s="135" customFormat="1" x14ac:dyDescent="0.25">
      <c r="G732" s="144"/>
    </row>
    <row r="733" spans="7:7" s="135" customFormat="1" x14ac:dyDescent="0.25">
      <c r="G733" s="144"/>
    </row>
    <row r="734" spans="7:7" s="135" customFormat="1" x14ac:dyDescent="0.25">
      <c r="G734" s="144"/>
    </row>
    <row r="735" spans="7:7" s="135" customFormat="1" x14ac:dyDescent="0.25">
      <c r="G735" s="144"/>
    </row>
    <row r="736" spans="7:7" s="135" customFormat="1" x14ac:dyDescent="0.25">
      <c r="G736" s="144"/>
    </row>
    <row r="737" spans="7:7" s="135" customFormat="1" x14ac:dyDescent="0.25">
      <c r="G737" s="144"/>
    </row>
    <row r="738" spans="7:7" s="135" customFormat="1" x14ac:dyDescent="0.25">
      <c r="G738" s="144"/>
    </row>
    <row r="739" spans="7:7" s="135" customFormat="1" x14ac:dyDescent="0.25">
      <c r="G739" s="144"/>
    </row>
    <row r="740" spans="7:7" s="135" customFormat="1" x14ac:dyDescent="0.25">
      <c r="G740" s="144"/>
    </row>
    <row r="741" spans="7:7" s="135" customFormat="1" x14ac:dyDescent="0.25">
      <c r="G741" s="144"/>
    </row>
    <row r="742" spans="7:7" s="135" customFormat="1" x14ac:dyDescent="0.25">
      <c r="G742" s="144"/>
    </row>
    <row r="743" spans="7:7" s="135" customFormat="1" x14ac:dyDescent="0.25">
      <c r="G743" s="144"/>
    </row>
    <row r="744" spans="7:7" s="135" customFormat="1" x14ac:dyDescent="0.25">
      <c r="G744" s="144"/>
    </row>
    <row r="745" spans="7:7" s="135" customFormat="1" x14ac:dyDescent="0.25">
      <c r="G745" s="144"/>
    </row>
    <row r="746" spans="7:7" s="135" customFormat="1" x14ac:dyDescent="0.25">
      <c r="G746" s="144"/>
    </row>
    <row r="747" spans="7:7" s="135" customFormat="1" x14ac:dyDescent="0.25">
      <c r="G747" s="144"/>
    </row>
    <row r="748" spans="7:7" s="135" customFormat="1" x14ac:dyDescent="0.25">
      <c r="G748" s="144"/>
    </row>
    <row r="749" spans="7:7" s="135" customFormat="1" x14ac:dyDescent="0.25">
      <c r="G749" s="144"/>
    </row>
    <row r="750" spans="7:7" s="135" customFormat="1" x14ac:dyDescent="0.25">
      <c r="G750" s="144"/>
    </row>
    <row r="751" spans="7:7" s="135" customFormat="1" x14ac:dyDescent="0.25">
      <c r="G751" s="144"/>
    </row>
    <row r="752" spans="7:7" s="135" customFormat="1" x14ac:dyDescent="0.25">
      <c r="G752" s="144"/>
    </row>
    <row r="753" spans="7:7" s="135" customFormat="1" x14ac:dyDescent="0.25">
      <c r="G753" s="144"/>
    </row>
    <row r="754" spans="7:7" s="135" customFormat="1" x14ac:dyDescent="0.25">
      <c r="G754" s="144"/>
    </row>
    <row r="755" spans="7:7" s="135" customFormat="1" x14ac:dyDescent="0.25">
      <c r="G755" s="144"/>
    </row>
    <row r="756" spans="7:7" s="135" customFormat="1" x14ac:dyDescent="0.25">
      <c r="G756" s="144"/>
    </row>
    <row r="757" spans="7:7" s="135" customFormat="1" x14ac:dyDescent="0.25">
      <c r="G757" s="144"/>
    </row>
    <row r="758" spans="7:7" s="135" customFormat="1" x14ac:dyDescent="0.25">
      <c r="G758" s="144"/>
    </row>
    <row r="759" spans="7:7" s="135" customFormat="1" x14ac:dyDescent="0.25">
      <c r="G759" s="144"/>
    </row>
    <row r="760" spans="7:7" s="135" customFormat="1" x14ac:dyDescent="0.25">
      <c r="G760" s="144"/>
    </row>
    <row r="761" spans="7:7" s="135" customFormat="1" x14ac:dyDescent="0.25">
      <c r="G761" s="144"/>
    </row>
    <row r="762" spans="7:7" s="135" customFormat="1" x14ac:dyDescent="0.25">
      <c r="G762" s="144"/>
    </row>
    <row r="763" spans="7:7" s="135" customFormat="1" x14ac:dyDescent="0.25">
      <c r="G763" s="144"/>
    </row>
    <row r="764" spans="7:7" s="135" customFormat="1" x14ac:dyDescent="0.25">
      <c r="G764" s="144"/>
    </row>
    <row r="765" spans="7:7" s="135" customFormat="1" x14ac:dyDescent="0.25">
      <c r="G765" s="144"/>
    </row>
    <row r="766" spans="7:7" s="135" customFormat="1" x14ac:dyDescent="0.25">
      <c r="G766" s="144"/>
    </row>
    <row r="767" spans="7:7" s="135" customFormat="1" x14ac:dyDescent="0.25">
      <c r="G767" s="144"/>
    </row>
    <row r="768" spans="7:7" s="135" customFormat="1" x14ac:dyDescent="0.25">
      <c r="G768" s="144"/>
    </row>
    <row r="769" spans="7:7" s="135" customFormat="1" x14ac:dyDescent="0.25">
      <c r="G769" s="144"/>
    </row>
    <row r="770" spans="7:7" s="135" customFormat="1" x14ac:dyDescent="0.25">
      <c r="G770" s="144"/>
    </row>
    <row r="771" spans="7:7" s="135" customFormat="1" x14ac:dyDescent="0.25">
      <c r="G771" s="144"/>
    </row>
    <row r="772" spans="7:7" s="135" customFormat="1" x14ac:dyDescent="0.25">
      <c r="G772" s="144"/>
    </row>
    <row r="773" spans="7:7" s="135" customFormat="1" x14ac:dyDescent="0.25">
      <c r="G773" s="144"/>
    </row>
    <row r="774" spans="7:7" s="135" customFormat="1" x14ac:dyDescent="0.25">
      <c r="G774" s="144"/>
    </row>
    <row r="775" spans="7:7" s="135" customFormat="1" x14ac:dyDescent="0.25">
      <c r="G775" s="144"/>
    </row>
    <row r="776" spans="7:7" s="135" customFormat="1" x14ac:dyDescent="0.25">
      <c r="G776" s="144"/>
    </row>
    <row r="777" spans="7:7" s="135" customFormat="1" x14ac:dyDescent="0.25">
      <c r="G777" s="144"/>
    </row>
    <row r="778" spans="7:7" s="135" customFormat="1" x14ac:dyDescent="0.25">
      <c r="G778" s="144"/>
    </row>
    <row r="779" spans="7:7" s="135" customFormat="1" x14ac:dyDescent="0.25">
      <c r="G779" s="144"/>
    </row>
    <row r="780" spans="7:7" s="135" customFormat="1" x14ac:dyDescent="0.25">
      <c r="G780" s="144"/>
    </row>
    <row r="781" spans="7:7" s="135" customFormat="1" x14ac:dyDescent="0.25">
      <c r="G781" s="144"/>
    </row>
    <row r="782" spans="7:7" s="135" customFormat="1" x14ac:dyDescent="0.25">
      <c r="G782" s="144"/>
    </row>
    <row r="783" spans="7:7" s="135" customFormat="1" x14ac:dyDescent="0.25">
      <c r="G783" s="144"/>
    </row>
    <row r="784" spans="7:7" s="135" customFormat="1" x14ac:dyDescent="0.25">
      <c r="G784" s="144"/>
    </row>
    <row r="785" spans="7:7" s="135" customFormat="1" x14ac:dyDescent="0.25">
      <c r="G785" s="144"/>
    </row>
    <row r="786" spans="7:7" s="135" customFormat="1" x14ac:dyDescent="0.25">
      <c r="G786" s="144"/>
    </row>
    <row r="787" spans="7:7" s="135" customFormat="1" x14ac:dyDescent="0.25">
      <c r="G787" s="144"/>
    </row>
    <row r="788" spans="7:7" s="135" customFormat="1" x14ac:dyDescent="0.25">
      <c r="G788" s="144"/>
    </row>
    <row r="789" spans="7:7" s="135" customFormat="1" x14ac:dyDescent="0.25">
      <c r="G789" s="144"/>
    </row>
    <row r="790" spans="7:7" s="135" customFormat="1" x14ac:dyDescent="0.25">
      <c r="G790" s="144"/>
    </row>
    <row r="791" spans="7:7" s="135" customFormat="1" x14ac:dyDescent="0.25">
      <c r="G791" s="144"/>
    </row>
    <row r="792" spans="7:7" s="135" customFormat="1" x14ac:dyDescent="0.25">
      <c r="G792" s="144"/>
    </row>
    <row r="793" spans="7:7" s="135" customFormat="1" x14ac:dyDescent="0.25">
      <c r="G793" s="144"/>
    </row>
    <row r="794" spans="7:7" s="135" customFormat="1" x14ac:dyDescent="0.25">
      <c r="G794" s="144"/>
    </row>
    <row r="795" spans="7:7" s="135" customFormat="1" x14ac:dyDescent="0.25">
      <c r="G795" s="144"/>
    </row>
    <row r="796" spans="7:7" s="135" customFormat="1" x14ac:dyDescent="0.25">
      <c r="G796" s="144"/>
    </row>
    <row r="797" spans="7:7" s="135" customFormat="1" x14ac:dyDescent="0.25">
      <c r="G797" s="144"/>
    </row>
    <row r="798" spans="7:7" s="135" customFormat="1" x14ac:dyDescent="0.25">
      <c r="G798" s="144"/>
    </row>
    <row r="799" spans="7:7" s="135" customFormat="1" x14ac:dyDescent="0.25">
      <c r="G799" s="144"/>
    </row>
    <row r="800" spans="7:7" s="135" customFormat="1" x14ac:dyDescent="0.25">
      <c r="G800" s="144"/>
    </row>
    <row r="801" spans="7:7" s="135" customFormat="1" x14ac:dyDescent="0.25">
      <c r="G801" s="144"/>
    </row>
    <row r="802" spans="7:7" s="135" customFormat="1" x14ac:dyDescent="0.25">
      <c r="G802" s="144"/>
    </row>
    <row r="803" spans="7:7" s="135" customFormat="1" x14ac:dyDescent="0.25">
      <c r="G803" s="144"/>
    </row>
    <row r="804" spans="7:7" s="135" customFormat="1" x14ac:dyDescent="0.25">
      <c r="G804" s="144"/>
    </row>
    <row r="805" spans="7:7" s="135" customFormat="1" x14ac:dyDescent="0.25">
      <c r="G805" s="144"/>
    </row>
    <row r="806" spans="7:7" s="135" customFormat="1" x14ac:dyDescent="0.25">
      <c r="G806" s="144"/>
    </row>
    <row r="807" spans="7:7" s="135" customFormat="1" x14ac:dyDescent="0.25">
      <c r="G807" s="144"/>
    </row>
    <row r="808" spans="7:7" s="135" customFormat="1" x14ac:dyDescent="0.25">
      <c r="G808" s="144"/>
    </row>
    <row r="809" spans="7:7" s="135" customFormat="1" x14ac:dyDescent="0.25">
      <c r="G809" s="144"/>
    </row>
    <row r="810" spans="7:7" s="135" customFormat="1" x14ac:dyDescent="0.25">
      <c r="G810" s="144"/>
    </row>
    <row r="811" spans="7:7" s="135" customFormat="1" x14ac:dyDescent="0.25">
      <c r="G811" s="144"/>
    </row>
    <row r="812" spans="7:7" s="135" customFormat="1" x14ac:dyDescent="0.25">
      <c r="G812" s="144"/>
    </row>
    <row r="813" spans="7:7" s="135" customFormat="1" x14ac:dyDescent="0.25">
      <c r="G813" s="144"/>
    </row>
    <row r="814" spans="7:7" s="135" customFormat="1" x14ac:dyDescent="0.25">
      <c r="G814" s="144"/>
    </row>
    <row r="815" spans="7:7" s="135" customFormat="1" x14ac:dyDescent="0.25">
      <c r="G815" s="144"/>
    </row>
    <row r="816" spans="7:7" s="135" customFormat="1" x14ac:dyDescent="0.25">
      <c r="G816" s="144"/>
    </row>
    <row r="817" spans="7:7" s="135" customFormat="1" x14ac:dyDescent="0.25">
      <c r="G817" s="144"/>
    </row>
    <row r="818" spans="7:7" s="135" customFormat="1" x14ac:dyDescent="0.25">
      <c r="G818" s="144"/>
    </row>
    <row r="819" spans="7:7" s="135" customFormat="1" x14ac:dyDescent="0.25">
      <c r="G819" s="144"/>
    </row>
    <row r="820" spans="7:7" s="135" customFormat="1" x14ac:dyDescent="0.25">
      <c r="G820" s="144"/>
    </row>
    <row r="821" spans="7:7" s="135" customFormat="1" x14ac:dyDescent="0.25">
      <c r="G821" s="144"/>
    </row>
    <row r="822" spans="7:7" s="135" customFormat="1" x14ac:dyDescent="0.25">
      <c r="G822" s="144"/>
    </row>
    <row r="823" spans="7:7" s="135" customFormat="1" x14ac:dyDescent="0.25">
      <c r="G823" s="144"/>
    </row>
    <row r="824" spans="7:7" s="135" customFormat="1" x14ac:dyDescent="0.25">
      <c r="G824" s="144"/>
    </row>
    <row r="825" spans="7:7" s="135" customFormat="1" x14ac:dyDescent="0.25">
      <c r="G825" s="144"/>
    </row>
    <row r="826" spans="7:7" s="135" customFormat="1" x14ac:dyDescent="0.25">
      <c r="G826" s="144"/>
    </row>
    <row r="827" spans="7:7" s="135" customFormat="1" x14ac:dyDescent="0.25">
      <c r="G827" s="144"/>
    </row>
    <row r="828" spans="7:7" s="135" customFormat="1" x14ac:dyDescent="0.25">
      <c r="G828" s="144"/>
    </row>
    <row r="829" spans="7:7" s="135" customFormat="1" x14ac:dyDescent="0.25">
      <c r="G829" s="144"/>
    </row>
    <row r="830" spans="7:7" s="135" customFormat="1" x14ac:dyDescent="0.25">
      <c r="G830" s="144"/>
    </row>
    <row r="831" spans="7:7" s="135" customFormat="1" x14ac:dyDescent="0.25">
      <c r="G831" s="144"/>
    </row>
    <row r="832" spans="7:7" s="135" customFormat="1" x14ac:dyDescent="0.25">
      <c r="G832" s="144"/>
    </row>
    <row r="833" spans="7:7" s="135" customFormat="1" x14ac:dyDescent="0.25">
      <c r="G833" s="144"/>
    </row>
    <row r="834" spans="7:7" s="135" customFormat="1" x14ac:dyDescent="0.25">
      <c r="G834" s="144"/>
    </row>
    <row r="835" spans="7:7" s="135" customFormat="1" x14ac:dyDescent="0.25">
      <c r="G835" s="144"/>
    </row>
    <row r="836" spans="7:7" s="135" customFormat="1" x14ac:dyDescent="0.25">
      <c r="G836" s="144"/>
    </row>
    <row r="837" spans="7:7" s="135" customFormat="1" x14ac:dyDescent="0.25">
      <c r="G837" s="144"/>
    </row>
    <row r="838" spans="7:7" s="135" customFormat="1" x14ac:dyDescent="0.25">
      <c r="G838" s="144"/>
    </row>
    <row r="839" spans="7:7" s="135" customFormat="1" x14ac:dyDescent="0.25">
      <c r="G839" s="144"/>
    </row>
    <row r="840" spans="7:7" s="135" customFormat="1" x14ac:dyDescent="0.25">
      <c r="G840" s="144"/>
    </row>
    <row r="841" spans="7:7" s="135" customFormat="1" x14ac:dyDescent="0.25">
      <c r="G841" s="144"/>
    </row>
    <row r="842" spans="7:7" s="135" customFormat="1" x14ac:dyDescent="0.25">
      <c r="G842" s="144"/>
    </row>
    <row r="843" spans="7:7" s="135" customFormat="1" x14ac:dyDescent="0.25">
      <c r="G843" s="144"/>
    </row>
    <row r="844" spans="7:7" s="135" customFormat="1" x14ac:dyDescent="0.25">
      <c r="G844" s="144"/>
    </row>
    <row r="845" spans="7:7" s="135" customFormat="1" x14ac:dyDescent="0.25">
      <c r="G845" s="144"/>
    </row>
    <row r="846" spans="7:7" s="135" customFormat="1" x14ac:dyDescent="0.25">
      <c r="G846" s="144"/>
    </row>
    <row r="847" spans="7:7" s="135" customFormat="1" x14ac:dyDescent="0.25">
      <c r="G847" s="144"/>
    </row>
    <row r="848" spans="7:7" s="135" customFormat="1" x14ac:dyDescent="0.25">
      <c r="G848" s="144"/>
    </row>
    <row r="849" spans="7:7" s="135" customFormat="1" x14ac:dyDescent="0.25">
      <c r="G849" s="144"/>
    </row>
    <row r="850" spans="7:7" s="135" customFormat="1" x14ac:dyDescent="0.25">
      <c r="G850" s="144"/>
    </row>
    <row r="851" spans="7:7" s="135" customFormat="1" x14ac:dyDescent="0.25">
      <c r="G851" s="144"/>
    </row>
    <row r="852" spans="7:7" s="135" customFormat="1" x14ac:dyDescent="0.25">
      <c r="G852" s="144"/>
    </row>
    <row r="853" spans="7:7" s="135" customFormat="1" x14ac:dyDescent="0.25">
      <c r="G853" s="144"/>
    </row>
    <row r="854" spans="7:7" s="135" customFormat="1" x14ac:dyDescent="0.25">
      <c r="G854" s="144"/>
    </row>
    <row r="855" spans="7:7" s="135" customFormat="1" x14ac:dyDescent="0.25">
      <c r="G855" s="144"/>
    </row>
    <row r="856" spans="7:7" s="135" customFormat="1" x14ac:dyDescent="0.25">
      <c r="G856" s="144"/>
    </row>
    <row r="857" spans="7:7" s="135" customFormat="1" x14ac:dyDescent="0.25">
      <c r="G857" s="144"/>
    </row>
    <row r="858" spans="7:7" s="135" customFormat="1" x14ac:dyDescent="0.25">
      <c r="G858" s="144"/>
    </row>
    <row r="859" spans="7:7" s="135" customFormat="1" x14ac:dyDescent="0.25">
      <c r="G859" s="144"/>
    </row>
    <row r="860" spans="7:7" s="135" customFormat="1" x14ac:dyDescent="0.25">
      <c r="G860" s="144"/>
    </row>
    <row r="861" spans="7:7" s="135" customFormat="1" x14ac:dyDescent="0.25">
      <c r="G861" s="144"/>
    </row>
    <row r="862" spans="7:7" s="135" customFormat="1" x14ac:dyDescent="0.25">
      <c r="G862" s="144"/>
    </row>
    <row r="863" spans="7:7" s="135" customFormat="1" x14ac:dyDescent="0.25">
      <c r="G863" s="144"/>
    </row>
    <row r="864" spans="7:7" s="135" customFormat="1" x14ac:dyDescent="0.25">
      <c r="G864" s="144"/>
    </row>
    <row r="865" spans="7:7" s="135" customFormat="1" x14ac:dyDescent="0.25">
      <c r="G865" s="144"/>
    </row>
    <row r="866" spans="7:7" s="135" customFormat="1" x14ac:dyDescent="0.25">
      <c r="G866" s="144"/>
    </row>
    <row r="867" spans="7:7" s="135" customFormat="1" x14ac:dyDescent="0.25">
      <c r="G867" s="144"/>
    </row>
    <row r="868" spans="7:7" s="135" customFormat="1" x14ac:dyDescent="0.25">
      <c r="G868" s="144"/>
    </row>
    <row r="869" spans="7:7" s="135" customFormat="1" x14ac:dyDescent="0.25">
      <c r="G869" s="144"/>
    </row>
    <row r="870" spans="7:7" s="135" customFormat="1" x14ac:dyDescent="0.25">
      <c r="G870" s="144"/>
    </row>
    <row r="871" spans="7:7" s="135" customFormat="1" x14ac:dyDescent="0.25">
      <c r="G871" s="144"/>
    </row>
    <row r="872" spans="7:7" s="135" customFormat="1" x14ac:dyDescent="0.25">
      <c r="G872" s="144"/>
    </row>
    <row r="873" spans="7:7" s="135" customFormat="1" x14ac:dyDescent="0.25">
      <c r="G873" s="144"/>
    </row>
    <row r="874" spans="7:7" s="135" customFormat="1" x14ac:dyDescent="0.25">
      <c r="G874" s="144"/>
    </row>
    <row r="875" spans="7:7" s="135" customFormat="1" x14ac:dyDescent="0.25">
      <c r="G875" s="144"/>
    </row>
    <row r="876" spans="7:7" s="135" customFormat="1" x14ac:dyDescent="0.25">
      <c r="G876" s="144"/>
    </row>
    <row r="877" spans="7:7" s="135" customFormat="1" x14ac:dyDescent="0.25">
      <c r="G877" s="144"/>
    </row>
    <row r="878" spans="7:7" s="135" customFormat="1" x14ac:dyDescent="0.25">
      <c r="G878" s="144"/>
    </row>
    <row r="879" spans="7:7" s="135" customFormat="1" x14ac:dyDescent="0.25">
      <c r="G879" s="144"/>
    </row>
    <row r="880" spans="7:7" s="135" customFormat="1" x14ac:dyDescent="0.25">
      <c r="G880" s="144"/>
    </row>
    <row r="881" spans="7:7" s="135" customFormat="1" x14ac:dyDescent="0.25">
      <c r="G881" s="144"/>
    </row>
    <row r="882" spans="7:7" s="135" customFormat="1" x14ac:dyDescent="0.25">
      <c r="G882" s="144"/>
    </row>
    <row r="883" spans="7:7" s="135" customFormat="1" x14ac:dyDescent="0.25">
      <c r="G883" s="144"/>
    </row>
    <row r="884" spans="7:7" s="135" customFormat="1" x14ac:dyDescent="0.25">
      <c r="G884" s="144"/>
    </row>
    <row r="885" spans="7:7" s="135" customFormat="1" x14ac:dyDescent="0.25">
      <c r="G885" s="144"/>
    </row>
    <row r="886" spans="7:7" s="135" customFormat="1" x14ac:dyDescent="0.25">
      <c r="G886" s="144"/>
    </row>
    <row r="887" spans="7:7" s="135" customFormat="1" x14ac:dyDescent="0.25">
      <c r="G887" s="144"/>
    </row>
    <row r="888" spans="7:7" s="135" customFormat="1" x14ac:dyDescent="0.25">
      <c r="G888" s="144"/>
    </row>
    <row r="889" spans="7:7" s="135" customFormat="1" x14ac:dyDescent="0.25">
      <c r="G889" s="144"/>
    </row>
    <row r="890" spans="7:7" s="135" customFormat="1" x14ac:dyDescent="0.25">
      <c r="G890" s="144"/>
    </row>
    <row r="891" spans="7:7" s="135" customFormat="1" x14ac:dyDescent="0.25">
      <c r="G891" s="144"/>
    </row>
    <row r="892" spans="7:7" s="135" customFormat="1" x14ac:dyDescent="0.25">
      <c r="G892" s="144"/>
    </row>
    <row r="893" spans="7:7" s="135" customFormat="1" x14ac:dyDescent="0.25">
      <c r="G893" s="144"/>
    </row>
    <row r="894" spans="7:7" s="135" customFormat="1" x14ac:dyDescent="0.25">
      <c r="G894" s="144"/>
    </row>
    <row r="895" spans="7:7" s="135" customFormat="1" x14ac:dyDescent="0.25">
      <c r="G895" s="144"/>
    </row>
    <row r="896" spans="7:7" s="135" customFormat="1" x14ac:dyDescent="0.25">
      <c r="G896" s="144"/>
    </row>
    <row r="897" spans="7:7" s="135" customFormat="1" x14ac:dyDescent="0.25">
      <c r="G897" s="144"/>
    </row>
    <row r="898" spans="7:7" s="135" customFormat="1" x14ac:dyDescent="0.25">
      <c r="G898" s="144"/>
    </row>
    <row r="899" spans="7:7" s="135" customFormat="1" x14ac:dyDescent="0.25">
      <c r="G899" s="144"/>
    </row>
    <row r="900" spans="7:7" s="135" customFormat="1" x14ac:dyDescent="0.25">
      <c r="G900" s="144"/>
    </row>
    <row r="901" spans="7:7" s="135" customFormat="1" x14ac:dyDescent="0.25">
      <c r="G901" s="144"/>
    </row>
    <row r="902" spans="7:7" s="135" customFormat="1" x14ac:dyDescent="0.25">
      <c r="G902" s="144"/>
    </row>
    <row r="903" spans="7:7" s="135" customFormat="1" x14ac:dyDescent="0.25">
      <c r="G903" s="144"/>
    </row>
    <row r="904" spans="7:7" s="135" customFormat="1" x14ac:dyDescent="0.25">
      <c r="G904" s="144"/>
    </row>
    <row r="905" spans="7:7" s="135" customFormat="1" x14ac:dyDescent="0.25">
      <c r="G905" s="144"/>
    </row>
    <row r="906" spans="7:7" s="135" customFormat="1" x14ac:dyDescent="0.25">
      <c r="G906" s="144"/>
    </row>
    <row r="907" spans="7:7" s="135" customFormat="1" x14ac:dyDescent="0.25">
      <c r="G907" s="144"/>
    </row>
    <row r="908" spans="7:7" s="135" customFormat="1" x14ac:dyDescent="0.25">
      <c r="G908" s="144"/>
    </row>
    <row r="909" spans="7:7" s="135" customFormat="1" x14ac:dyDescent="0.25">
      <c r="G909" s="144"/>
    </row>
    <row r="910" spans="7:7" s="135" customFormat="1" x14ac:dyDescent="0.25">
      <c r="G910" s="144"/>
    </row>
    <row r="911" spans="7:7" s="135" customFormat="1" x14ac:dyDescent="0.25">
      <c r="G911" s="144"/>
    </row>
    <row r="912" spans="7:7" s="135" customFormat="1" x14ac:dyDescent="0.25">
      <c r="G912" s="144"/>
    </row>
    <row r="913" spans="7:7" s="135" customFormat="1" x14ac:dyDescent="0.25">
      <c r="G913" s="144"/>
    </row>
    <row r="914" spans="7:7" s="135" customFormat="1" x14ac:dyDescent="0.25">
      <c r="G914" s="144"/>
    </row>
    <row r="915" spans="7:7" s="135" customFormat="1" x14ac:dyDescent="0.25">
      <c r="G915" s="144"/>
    </row>
    <row r="916" spans="7:7" s="135" customFormat="1" x14ac:dyDescent="0.25">
      <c r="G916" s="144"/>
    </row>
    <row r="917" spans="7:7" s="135" customFormat="1" x14ac:dyDescent="0.25">
      <c r="G917" s="144"/>
    </row>
    <row r="918" spans="7:7" s="135" customFormat="1" x14ac:dyDescent="0.25">
      <c r="G918" s="144"/>
    </row>
    <row r="919" spans="7:7" s="135" customFormat="1" x14ac:dyDescent="0.25">
      <c r="G919" s="144"/>
    </row>
    <row r="920" spans="7:7" s="135" customFormat="1" x14ac:dyDescent="0.25">
      <c r="G920" s="144"/>
    </row>
    <row r="921" spans="7:7" s="135" customFormat="1" x14ac:dyDescent="0.25">
      <c r="G921" s="144"/>
    </row>
    <row r="922" spans="7:7" s="135" customFormat="1" x14ac:dyDescent="0.25">
      <c r="G922" s="144"/>
    </row>
    <row r="923" spans="7:7" s="135" customFormat="1" x14ac:dyDescent="0.25">
      <c r="G923" s="144"/>
    </row>
    <row r="924" spans="7:7" s="135" customFormat="1" x14ac:dyDescent="0.25">
      <c r="G924" s="144"/>
    </row>
    <row r="925" spans="7:7" s="135" customFormat="1" x14ac:dyDescent="0.25">
      <c r="G925" s="144"/>
    </row>
    <row r="926" spans="7:7" s="135" customFormat="1" x14ac:dyDescent="0.25">
      <c r="G926" s="144"/>
    </row>
    <row r="927" spans="7:7" s="135" customFormat="1" x14ac:dyDescent="0.25">
      <c r="G927" s="144"/>
    </row>
    <row r="928" spans="7:7" s="135" customFormat="1" x14ac:dyDescent="0.25">
      <c r="G928" s="144"/>
    </row>
    <row r="929" spans="7:7" s="135" customFormat="1" x14ac:dyDescent="0.25">
      <c r="G929" s="144"/>
    </row>
    <row r="930" spans="7:7" s="135" customFormat="1" x14ac:dyDescent="0.25">
      <c r="G930" s="144"/>
    </row>
    <row r="931" spans="7:7" s="135" customFormat="1" x14ac:dyDescent="0.25">
      <c r="G931" s="144"/>
    </row>
    <row r="932" spans="7:7" s="135" customFormat="1" x14ac:dyDescent="0.25">
      <c r="G932" s="144"/>
    </row>
    <row r="933" spans="7:7" s="135" customFormat="1" x14ac:dyDescent="0.25">
      <c r="G933" s="144"/>
    </row>
    <row r="934" spans="7:7" s="135" customFormat="1" x14ac:dyDescent="0.25">
      <c r="G934" s="144"/>
    </row>
    <row r="935" spans="7:7" s="135" customFormat="1" x14ac:dyDescent="0.25">
      <c r="G935" s="144"/>
    </row>
    <row r="936" spans="7:7" s="135" customFormat="1" x14ac:dyDescent="0.25">
      <c r="G936" s="144"/>
    </row>
    <row r="937" spans="7:7" s="135" customFormat="1" x14ac:dyDescent="0.25">
      <c r="G937" s="144"/>
    </row>
    <row r="938" spans="7:7" s="135" customFormat="1" x14ac:dyDescent="0.25">
      <c r="G938" s="144"/>
    </row>
    <row r="939" spans="7:7" s="135" customFormat="1" x14ac:dyDescent="0.25">
      <c r="G939" s="144"/>
    </row>
    <row r="940" spans="7:7" s="135" customFormat="1" x14ac:dyDescent="0.25">
      <c r="G940" s="144"/>
    </row>
    <row r="941" spans="7:7" s="135" customFormat="1" x14ac:dyDescent="0.25">
      <c r="G941" s="144"/>
    </row>
    <row r="942" spans="7:7" s="135" customFormat="1" x14ac:dyDescent="0.25">
      <c r="G942" s="144"/>
    </row>
    <row r="943" spans="7:7" s="135" customFormat="1" x14ac:dyDescent="0.25">
      <c r="G943" s="144"/>
    </row>
    <row r="944" spans="7:7" s="135" customFormat="1" x14ac:dyDescent="0.25">
      <c r="G944" s="144"/>
    </row>
    <row r="945" spans="7:7" s="135" customFormat="1" x14ac:dyDescent="0.25">
      <c r="G945" s="144"/>
    </row>
    <row r="946" spans="7:7" s="135" customFormat="1" x14ac:dyDescent="0.25">
      <c r="G946" s="144"/>
    </row>
    <row r="947" spans="7:7" s="135" customFormat="1" x14ac:dyDescent="0.25">
      <c r="G947" s="144"/>
    </row>
    <row r="948" spans="7:7" s="135" customFormat="1" x14ac:dyDescent="0.25">
      <c r="G948" s="144"/>
    </row>
    <row r="949" spans="7:7" s="135" customFormat="1" x14ac:dyDescent="0.25">
      <c r="G949" s="144"/>
    </row>
    <row r="950" spans="7:7" s="135" customFormat="1" x14ac:dyDescent="0.25">
      <c r="G950" s="144"/>
    </row>
    <row r="951" spans="7:7" s="135" customFormat="1" x14ac:dyDescent="0.25">
      <c r="G951" s="144"/>
    </row>
    <row r="952" spans="7:7" s="135" customFormat="1" x14ac:dyDescent="0.25">
      <c r="G952" s="144"/>
    </row>
    <row r="953" spans="7:7" s="135" customFormat="1" x14ac:dyDescent="0.25">
      <c r="G953" s="144"/>
    </row>
    <row r="954" spans="7:7" s="135" customFormat="1" x14ac:dyDescent="0.25">
      <c r="G954" s="144"/>
    </row>
    <row r="955" spans="7:7" s="135" customFormat="1" x14ac:dyDescent="0.25">
      <c r="G955" s="144"/>
    </row>
    <row r="956" spans="7:7" s="135" customFormat="1" x14ac:dyDescent="0.25">
      <c r="G956" s="144"/>
    </row>
    <row r="957" spans="7:7" s="135" customFormat="1" x14ac:dyDescent="0.25">
      <c r="G957" s="144"/>
    </row>
    <row r="958" spans="7:7" s="135" customFormat="1" x14ac:dyDescent="0.25">
      <c r="G958" s="144"/>
    </row>
    <row r="959" spans="7:7" s="135" customFormat="1" x14ac:dyDescent="0.25">
      <c r="G959" s="144"/>
    </row>
    <row r="960" spans="7:7" s="135" customFormat="1" x14ac:dyDescent="0.25">
      <c r="G960" s="144"/>
    </row>
    <row r="961" spans="7:7" s="135" customFormat="1" x14ac:dyDescent="0.25">
      <c r="G961" s="144"/>
    </row>
    <row r="962" spans="7:7" s="135" customFormat="1" x14ac:dyDescent="0.25">
      <c r="G962" s="144"/>
    </row>
    <row r="963" spans="7:7" s="135" customFormat="1" x14ac:dyDescent="0.25">
      <c r="G963" s="144"/>
    </row>
    <row r="964" spans="7:7" s="135" customFormat="1" x14ac:dyDescent="0.25">
      <c r="G964" s="144"/>
    </row>
    <row r="965" spans="7:7" s="135" customFormat="1" x14ac:dyDescent="0.25">
      <c r="G965" s="144"/>
    </row>
    <row r="966" spans="7:7" s="135" customFormat="1" x14ac:dyDescent="0.25">
      <c r="G966" s="144"/>
    </row>
    <row r="967" spans="7:7" s="135" customFormat="1" x14ac:dyDescent="0.25">
      <c r="G967" s="144"/>
    </row>
    <row r="968" spans="7:7" s="135" customFormat="1" x14ac:dyDescent="0.25">
      <c r="G968" s="144"/>
    </row>
    <row r="969" spans="7:7" s="135" customFormat="1" x14ac:dyDescent="0.25">
      <c r="G969" s="144"/>
    </row>
    <row r="970" spans="7:7" s="135" customFormat="1" x14ac:dyDescent="0.25">
      <c r="G970" s="144"/>
    </row>
    <row r="971" spans="7:7" s="135" customFormat="1" x14ac:dyDescent="0.25">
      <c r="G971" s="144"/>
    </row>
    <row r="972" spans="7:7" s="135" customFormat="1" x14ac:dyDescent="0.25">
      <c r="G972" s="144"/>
    </row>
    <row r="973" spans="7:7" s="135" customFormat="1" x14ac:dyDescent="0.25">
      <c r="G973" s="144"/>
    </row>
    <row r="974" spans="7:7" s="135" customFormat="1" x14ac:dyDescent="0.25">
      <c r="G974" s="144"/>
    </row>
    <row r="975" spans="7:7" s="135" customFormat="1" x14ac:dyDescent="0.25">
      <c r="G975" s="144"/>
    </row>
    <row r="976" spans="7:7" s="135" customFormat="1" x14ac:dyDescent="0.25">
      <c r="G976" s="144"/>
    </row>
    <row r="977" spans="7:7" s="135" customFormat="1" x14ac:dyDescent="0.25">
      <c r="G977" s="144"/>
    </row>
    <row r="978" spans="7:7" s="135" customFormat="1" x14ac:dyDescent="0.25">
      <c r="G978" s="144"/>
    </row>
    <row r="979" spans="7:7" s="135" customFormat="1" x14ac:dyDescent="0.25">
      <c r="G979" s="144"/>
    </row>
    <row r="980" spans="7:7" s="135" customFormat="1" x14ac:dyDescent="0.25">
      <c r="G980" s="144"/>
    </row>
    <row r="981" spans="7:7" s="135" customFormat="1" x14ac:dyDescent="0.25">
      <c r="G981" s="144"/>
    </row>
    <row r="982" spans="7:7" s="135" customFormat="1" x14ac:dyDescent="0.25">
      <c r="G982" s="144"/>
    </row>
    <row r="983" spans="7:7" s="135" customFormat="1" x14ac:dyDescent="0.25">
      <c r="G983" s="144"/>
    </row>
    <row r="984" spans="7:7" s="135" customFormat="1" x14ac:dyDescent="0.25">
      <c r="G984" s="144"/>
    </row>
    <row r="985" spans="7:7" s="135" customFormat="1" x14ac:dyDescent="0.25">
      <c r="G985" s="144"/>
    </row>
    <row r="986" spans="7:7" s="135" customFormat="1" x14ac:dyDescent="0.25">
      <c r="G986" s="144"/>
    </row>
    <row r="987" spans="7:7" s="135" customFormat="1" x14ac:dyDescent="0.25">
      <c r="G987" s="144"/>
    </row>
    <row r="988" spans="7:7" s="135" customFormat="1" x14ac:dyDescent="0.25">
      <c r="G988" s="144"/>
    </row>
    <row r="989" spans="7:7" s="135" customFormat="1" x14ac:dyDescent="0.25">
      <c r="G989" s="144"/>
    </row>
    <row r="990" spans="7:7" s="135" customFormat="1" x14ac:dyDescent="0.25">
      <c r="G990" s="144"/>
    </row>
    <row r="991" spans="7:7" s="135" customFormat="1" x14ac:dyDescent="0.25">
      <c r="G991" s="144"/>
    </row>
    <row r="992" spans="7:7" s="135" customFormat="1" x14ac:dyDescent="0.25">
      <c r="G992" s="144"/>
    </row>
    <row r="993" spans="7:7" s="135" customFormat="1" x14ac:dyDescent="0.25">
      <c r="G993" s="144"/>
    </row>
    <row r="994" spans="7:7" s="135" customFormat="1" x14ac:dyDescent="0.25">
      <c r="G994" s="144"/>
    </row>
    <row r="995" spans="7:7" s="135" customFormat="1" x14ac:dyDescent="0.25">
      <c r="G995" s="144"/>
    </row>
    <row r="996" spans="7:7" s="135" customFormat="1" x14ac:dyDescent="0.25">
      <c r="G996" s="144"/>
    </row>
    <row r="997" spans="7:7" s="135" customFormat="1" x14ac:dyDescent="0.25">
      <c r="G997" s="144"/>
    </row>
    <row r="998" spans="7:7" s="135" customFormat="1" x14ac:dyDescent="0.25">
      <c r="G998" s="144"/>
    </row>
    <row r="999" spans="7:7" s="135" customFormat="1" x14ac:dyDescent="0.25">
      <c r="G999" s="144"/>
    </row>
    <row r="1000" spans="7:7" s="135" customFormat="1" x14ac:dyDescent="0.25">
      <c r="G1000" s="144"/>
    </row>
    <row r="1001" spans="7:7" s="135" customFormat="1" x14ac:dyDescent="0.25">
      <c r="G1001" s="144"/>
    </row>
    <row r="1002" spans="7:7" s="135" customFormat="1" x14ac:dyDescent="0.25">
      <c r="G1002" s="144"/>
    </row>
    <row r="1003" spans="7:7" s="135" customFormat="1" x14ac:dyDescent="0.25">
      <c r="G1003" s="144"/>
    </row>
    <row r="1004" spans="7:7" s="135" customFormat="1" x14ac:dyDescent="0.25">
      <c r="G1004" s="144"/>
    </row>
    <row r="1005" spans="7:7" s="135" customFormat="1" x14ac:dyDescent="0.25">
      <c r="G1005" s="144"/>
    </row>
    <row r="1006" spans="7:7" s="135" customFormat="1" x14ac:dyDescent="0.25">
      <c r="G1006" s="144"/>
    </row>
    <row r="1007" spans="7:7" s="135" customFormat="1" x14ac:dyDescent="0.25">
      <c r="G1007" s="144"/>
    </row>
    <row r="1008" spans="7:7" s="135" customFormat="1" x14ac:dyDescent="0.25">
      <c r="G1008" s="144"/>
    </row>
    <row r="1009" spans="7:7" s="135" customFormat="1" x14ac:dyDescent="0.25">
      <c r="G1009" s="144"/>
    </row>
    <row r="1010" spans="7:7" s="135" customFormat="1" x14ac:dyDescent="0.25">
      <c r="G1010" s="144"/>
    </row>
    <row r="1011" spans="7:7" s="135" customFormat="1" x14ac:dyDescent="0.25">
      <c r="G1011" s="144"/>
    </row>
    <row r="1012" spans="7:7" s="135" customFormat="1" x14ac:dyDescent="0.25">
      <c r="G1012" s="144"/>
    </row>
    <row r="1013" spans="7:7" s="135" customFormat="1" x14ac:dyDescent="0.25">
      <c r="G1013" s="144"/>
    </row>
    <row r="1014" spans="7:7" s="135" customFormat="1" x14ac:dyDescent="0.25">
      <c r="G1014" s="144"/>
    </row>
    <row r="1015" spans="7:7" s="135" customFormat="1" x14ac:dyDescent="0.25">
      <c r="G1015" s="144"/>
    </row>
    <row r="1016" spans="7:7" s="135" customFormat="1" x14ac:dyDescent="0.25">
      <c r="G1016" s="144"/>
    </row>
    <row r="1017" spans="7:7" s="135" customFormat="1" x14ac:dyDescent="0.25">
      <c r="G1017" s="144"/>
    </row>
    <row r="1018" spans="7:7" s="135" customFormat="1" x14ac:dyDescent="0.25">
      <c r="G1018" s="144"/>
    </row>
    <row r="1019" spans="7:7" s="135" customFormat="1" x14ac:dyDescent="0.25">
      <c r="G1019" s="144"/>
    </row>
    <row r="1020" spans="7:7" s="135" customFormat="1" x14ac:dyDescent="0.25">
      <c r="G1020" s="144"/>
    </row>
    <row r="1021" spans="7:7" s="135" customFormat="1" x14ac:dyDescent="0.25">
      <c r="G1021" s="144"/>
    </row>
    <row r="1022" spans="7:7" s="135" customFormat="1" x14ac:dyDescent="0.25">
      <c r="G1022" s="144"/>
    </row>
    <row r="1023" spans="7:7" s="135" customFormat="1" x14ac:dyDescent="0.25">
      <c r="G1023" s="144"/>
    </row>
    <row r="1024" spans="7:7" s="135" customFormat="1" x14ac:dyDescent="0.25">
      <c r="G1024" s="144"/>
    </row>
    <row r="1025" spans="7:7" s="135" customFormat="1" x14ac:dyDescent="0.25">
      <c r="G1025" s="144"/>
    </row>
    <row r="1026" spans="7:7" s="135" customFormat="1" x14ac:dyDescent="0.25">
      <c r="G1026" s="144"/>
    </row>
    <row r="1027" spans="7:7" s="135" customFormat="1" x14ac:dyDescent="0.25">
      <c r="G1027" s="144"/>
    </row>
    <row r="1028" spans="7:7" s="135" customFormat="1" x14ac:dyDescent="0.25">
      <c r="G1028" s="144"/>
    </row>
    <row r="1029" spans="7:7" s="135" customFormat="1" x14ac:dyDescent="0.25">
      <c r="G1029" s="144"/>
    </row>
    <row r="1030" spans="7:7" s="135" customFormat="1" x14ac:dyDescent="0.25">
      <c r="G1030" s="144"/>
    </row>
    <row r="1031" spans="7:7" s="135" customFormat="1" x14ac:dyDescent="0.25">
      <c r="G1031" s="144"/>
    </row>
    <row r="1032" spans="7:7" s="135" customFormat="1" x14ac:dyDescent="0.25">
      <c r="G1032" s="144"/>
    </row>
    <row r="1033" spans="7:7" s="135" customFormat="1" x14ac:dyDescent="0.25">
      <c r="G1033" s="144"/>
    </row>
    <row r="1034" spans="7:7" s="135" customFormat="1" x14ac:dyDescent="0.25">
      <c r="G1034" s="144"/>
    </row>
    <row r="1035" spans="7:7" s="135" customFormat="1" x14ac:dyDescent="0.25">
      <c r="G1035" s="144"/>
    </row>
    <row r="1036" spans="7:7" s="135" customFormat="1" x14ac:dyDescent="0.25">
      <c r="G1036" s="144"/>
    </row>
    <row r="1037" spans="7:7" s="135" customFormat="1" x14ac:dyDescent="0.25">
      <c r="G1037" s="144"/>
    </row>
    <row r="1038" spans="7:7" s="135" customFormat="1" x14ac:dyDescent="0.25">
      <c r="G1038" s="144"/>
    </row>
    <row r="1039" spans="7:7" s="135" customFormat="1" x14ac:dyDescent="0.25">
      <c r="G1039" s="144"/>
    </row>
    <row r="1040" spans="7:7" s="135" customFormat="1" x14ac:dyDescent="0.25">
      <c r="G1040" s="144"/>
    </row>
    <row r="1041" spans="7:7" s="135" customFormat="1" x14ac:dyDescent="0.25">
      <c r="G1041" s="144"/>
    </row>
    <row r="1042" spans="7:7" s="135" customFormat="1" x14ac:dyDescent="0.25">
      <c r="G1042" s="144"/>
    </row>
    <row r="1043" spans="7:7" s="135" customFormat="1" x14ac:dyDescent="0.25">
      <c r="G1043" s="144"/>
    </row>
    <row r="1044" spans="7:7" s="135" customFormat="1" x14ac:dyDescent="0.25">
      <c r="G1044" s="144"/>
    </row>
    <row r="1045" spans="7:7" s="135" customFormat="1" x14ac:dyDescent="0.25">
      <c r="G1045" s="144"/>
    </row>
    <row r="1046" spans="7:7" s="135" customFormat="1" x14ac:dyDescent="0.25">
      <c r="G1046" s="144"/>
    </row>
    <row r="1047" spans="7:7" s="135" customFormat="1" x14ac:dyDescent="0.25">
      <c r="G1047" s="144"/>
    </row>
    <row r="1048" spans="7:7" s="135" customFormat="1" x14ac:dyDescent="0.25">
      <c r="G1048" s="144"/>
    </row>
    <row r="1049" spans="7:7" s="135" customFormat="1" x14ac:dyDescent="0.25">
      <c r="G1049" s="144"/>
    </row>
    <row r="1050" spans="7:7" s="135" customFormat="1" x14ac:dyDescent="0.25">
      <c r="G1050" s="144"/>
    </row>
    <row r="1051" spans="7:7" s="135" customFormat="1" x14ac:dyDescent="0.25">
      <c r="G1051" s="144"/>
    </row>
    <row r="1052" spans="7:7" s="135" customFormat="1" x14ac:dyDescent="0.25">
      <c r="G1052" s="144"/>
    </row>
    <row r="1053" spans="7:7" s="135" customFormat="1" x14ac:dyDescent="0.25">
      <c r="G1053" s="144"/>
    </row>
    <row r="1054" spans="7:7" s="135" customFormat="1" x14ac:dyDescent="0.25">
      <c r="G1054" s="144"/>
    </row>
    <row r="1055" spans="7:7" s="135" customFormat="1" x14ac:dyDescent="0.25">
      <c r="G1055" s="144"/>
    </row>
    <row r="1056" spans="7:7" s="135" customFormat="1" x14ac:dyDescent="0.25">
      <c r="G1056" s="144"/>
    </row>
    <row r="1057" spans="7:7" s="135" customFormat="1" x14ac:dyDescent="0.25">
      <c r="G1057" s="144"/>
    </row>
    <row r="1058" spans="7:7" s="135" customFormat="1" x14ac:dyDescent="0.25">
      <c r="G1058" s="144"/>
    </row>
    <row r="1059" spans="7:7" s="135" customFormat="1" x14ac:dyDescent="0.25">
      <c r="G1059" s="144"/>
    </row>
    <row r="1060" spans="7:7" s="135" customFormat="1" x14ac:dyDescent="0.25">
      <c r="G1060" s="144"/>
    </row>
    <row r="1061" spans="7:7" s="135" customFormat="1" x14ac:dyDescent="0.25">
      <c r="G1061" s="144"/>
    </row>
    <row r="1062" spans="7:7" s="135" customFormat="1" x14ac:dyDescent="0.25">
      <c r="G1062" s="144"/>
    </row>
    <row r="1063" spans="7:7" s="135" customFormat="1" x14ac:dyDescent="0.25">
      <c r="G1063" s="144"/>
    </row>
    <row r="1064" spans="7:7" s="135" customFormat="1" x14ac:dyDescent="0.25">
      <c r="G1064" s="144"/>
    </row>
    <row r="1065" spans="7:7" s="135" customFormat="1" x14ac:dyDescent="0.25">
      <c r="G1065" s="144"/>
    </row>
    <row r="1066" spans="7:7" s="135" customFormat="1" x14ac:dyDescent="0.25">
      <c r="G1066" s="144"/>
    </row>
    <row r="1067" spans="7:7" s="135" customFormat="1" x14ac:dyDescent="0.25">
      <c r="G1067" s="144"/>
    </row>
    <row r="1068" spans="7:7" s="135" customFormat="1" x14ac:dyDescent="0.25">
      <c r="G1068" s="144"/>
    </row>
    <row r="1069" spans="7:7" s="135" customFormat="1" x14ac:dyDescent="0.25">
      <c r="G1069" s="144"/>
    </row>
    <row r="1070" spans="7:7" s="135" customFormat="1" x14ac:dyDescent="0.25">
      <c r="G1070" s="144"/>
    </row>
    <row r="1071" spans="7:7" s="135" customFormat="1" x14ac:dyDescent="0.25">
      <c r="G1071" s="144"/>
    </row>
    <row r="1072" spans="7:7" s="135" customFormat="1" x14ac:dyDescent="0.25">
      <c r="G1072" s="144"/>
    </row>
    <row r="1073" spans="7:7" s="135" customFormat="1" x14ac:dyDescent="0.25">
      <c r="G1073" s="144"/>
    </row>
    <row r="1074" spans="7:7" s="135" customFormat="1" x14ac:dyDescent="0.25">
      <c r="G1074" s="144"/>
    </row>
    <row r="1075" spans="7:7" s="135" customFormat="1" x14ac:dyDescent="0.25">
      <c r="G1075" s="144"/>
    </row>
    <row r="1076" spans="7:7" s="135" customFormat="1" x14ac:dyDescent="0.25">
      <c r="G1076" s="144"/>
    </row>
    <row r="1077" spans="7:7" s="135" customFormat="1" x14ac:dyDescent="0.25">
      <c r="G1077" s="144"/>
    </row>
    <row r="1078" spans="7:7" s="135" customFormat="1" x14ac:dyDescent="0.25">
      <c r="G1078" s="144"/>
    </row>
    <row r="1079" spans="7:7" s="135" customFormat="1" x14ac:dyDescent="0.25">
      <c r="G1079" s="144"/>
    </row>
    <row r="1080" spans="7:7" s="135" customFormat="1" x14ac:dyDescent="0.25">
      <c r="G1080" s="144"/>
    </row>
    <row r="1081" spans="7:7" s="135" customFormat="1" x14ac:dyDescent="0.25">
      <c r="G1081" s="144"/>
    </row>
    <row r="1082" spans="7:7" s="135" customFormat="1" x14ac:dyDescent="0.25">
      <c r="G1082" s="144"/>
    </row>
    <row r="1083" spans="7:7" s="135" customFormat="1" x14ac:dyDescent="0.25">
      <c r="G1083" s="144"/>
    </row>
    <row r="1084" spans="7:7" s="135" customFormat="1" x14ac:dyDescent="0.25">
      <c r="G1084" s="144"/>
    </row>
    <row r="1085" spans="7:7" s="135" customFormat="1" x14ac:dyDescent="0.25">
      <c r="G1085" s="144"/>
    </row>
    <row r="1086" spans="7:7" s="135" customFormat="1" x14ac:dyDescent="0.25">
      <c r="G1086" s="144"/>
    </row>
    <row r="1087" spans="7:7" s="135" customFormat="1" x14ac:dyDescent="0.25">
      <c r="G1087" s="144"/>
    </row>
    <row r="1088" spans="7:7" s="135" customFormat="1" x14ac:dyDescent="0.25">
      <c r="G1088" s="144"/>
    </row>
    <row r="1089" spans="7:7" s="135" customFormat="1" x14ac:dyDescent="0.25">
      <c r="G1089" s="144"/>
    </row>
    <row r="1090" spans="7:7" s="135" customFormat="1" x14ac:dyDescent="0.25">
      <c r="G1090" s="144"/>
    </row>
    <row r="1091" spans="7:7" s="135" customFormat="1" x14ac:dyDescent="0.25">
      <c r="G1091" s="144"/>
    </row>
    <row r="1092" spans="7:7" s="135" customFormat="1" x14ac:dyDescent="0.25">
      <c r="G1092" s="144"/>
    </row>
    <row r="1093" spans="7:7" s="135" customFormat="1" x14ac:dyDescent="0.25">
      <c r="G1093" s="144"/>
    </row>
    <row r="1094" spans="7:7" s="135" customFormat="1" x14ac:dyDescent="0.25">
      <c r="G1094" s="144"/>
    </row>
    <row r="1095" spans="7:7" s="135" customFormat="1" x14ac:dyDescent="0.25">
      <c r="G1095" s="144"/>
    </row>
    <row r="1096" spans="7:7" s="135" customFormat="1" x14ac:dyDescent="0.25">
      <c r="G1096" s="144"/>
    </row>
    <row r="1097" spans="7:7" s="135" customFormat="1" x14ac:dyDescent="0.25">
      <c r="G1097" s="144"/>
    </row>
    <row r="1098" spans="7:7" s="135" customFormat="1" x14ac:dyDescent="0.25">
      <c r="G1098" s="144"/>
    </row>
    <row r="1099" spans="7:7" s="135" customFormat="1" x14ac:dyDescent="0.25">
      <c r="G1099" s="144"/>
    </row>
    <row r="1100" spans="7:7" s="135" customFormat="1" x14ac:dyDescent="0.25">
      <c r="G1100" s="144"/>
    </row>
    <row r="1101" spans="7:7" s="135" customFormat="1" x14ac:dyDescent="0.25">
      <c r="G1101" s="144"/>
    </row>
    <row r="1102" spans="7:7" s="135" customFormat="1" x14ac:dyDescent="0.25">
      <c r="G1102" s="144"/>
    </row>
    <row r="1103" spans="7:7" s="135" customFormat="1" x14ac:dyDescent="0.25">
      <c r="G1103" s="144"/>
    </row>
    <row r="1104" spans="7:7" s="135" customFormat="1" x14ac:dyDescent="0.25">
      <c r="G1104" s="144"/>
    </row>
    <row r="1105" spans="7:7" s="135" customFormat="1" x14ac:dyDescent="0.25">
      <c r="G1105" s="144"/>
    </row>
    <row r="1106" spans="7:7" s="135" customFormat="1" x14ac:dyDescent="0.25">
      <c r="G1106" s="144"/>
    </row>
    <row r="1107" spans="7:7" s="135" customFormat="1" x14ac:dyDescent="0.25">
      <c r="G1107" s="144"/>
    </row>
    <row r="1108" spans="7:7" s="135" customFormat="1" x14ac:dyDescent="0.25">
      <c r="G1108" s="144"/>
    </row>
    <row r="1109" spans="7:7" s="135" customFormat="1" x14ac:dyDescent="0.25">
      <c r="G1109" s="144"/>
    </row>
    <row r="1110" spans="7:7" s="135" customFormat="1" x14ac:dyDescent="0.25">
      <c r="G1110" s="144"/>
    </row>
    <row r="1111" spans="7:7" s="135" customFormat="1" x14ac:dyDescent="0.25">
      <c r="G1111" s="144"/>
    </row>
    <row r="1112" spans="7:7" s="135" customFormat="1" x14ac:dyDescent="0.25">
      <c r="G1112" s="144"/>
    </row>
    <row r="1113" spans="7:7" s="135" customFormat="1" x14ac:dyDescent="0.25">
      <c r="G1113" s="144"/>
    </row>
    <row r="1114" spans="7:7" s="135" customFormat="1" x14ac:dyDescent="0.25">
      <c r="G1114" s="144"/>
    </row>
    <row r="1115" spans="7:7" s="135" customFormat="1" x14ac:dyDescent="0.25">
      <c r="G1115" s="144"/>
    </row>
    <row r="1116" spans="7:7" s="135" customFormat="1" x14ac:dyDescent="0.25">
      <c r="G1116" s="144"/>
    </row>
    <row r="1117" spans="7:7" s="135" customFormat="1" x14ac:dyDescent="0.25">
      <c r="G1117" s="144"/>
    </row>
    <row r="1118" spans="7:7" s="135" customFormat="1" x14ac:dyDescent="0.25">
      <c r="G1118" s="144"/>
    </row>
    <row r="1119" spans="7:7" s="135" customFormat="1" x14ac:dyDescent="0.25">
      <c r="G1119" s="144"/>
    </row>
    <row r="1120" spans="7:7" s="135" customFormat="1" x14ac:dyDescent="0.25">
      <c r="G1120" s="144"/>
    </row>
    <row r="1121" spans="7:7" s="135" customFormat="1" x14ac:dyDescent="0.25">
      <c r="G1121" s="144"/>
    </row>
    <row r="1122" spans="7:7" s="135" customFormat="1" x14ac:dyDescent="0.25">
      <c r="G1122" s="144"/>
    </row>
    <row r="1123" spans="7:7" s="135" customFormat="1" x14ac:dyDescent="0.25">
      <c r="G1123" s="144"/>
    </row>
    <row r="1124" spans="7:7" s="135" customFormat="1" x14ac:dyDescent="0.25">
      <c r="G1124" s="144"/>
    </row>
    <row r="1125" spans="7:7" s="135" customFormat="1" x14ac:dyDescent="0.25">
      <c r="G1125" s="144"/>
    </row>
    <row r="1126" spans="7:7" s="135" customFormat="1" x14ac:dyDescent="0.25">
      <c r="G1126" s="144"/>
    </row>
    <row r="1127" spans="7:7" s="135" customFormat="1" x14ac:dyDescent="0.25">
      <c r="G1127" s="144"/>
    </row>
    <row r="1128" spans="7:7" s="135" customFormat="1" x14ac:dyDescent="0.25">
      <c r="G1128" s="144"/>
    </row>
    <row r="1129" spans="7:7" s="135" customFormat="1" x14ac:dyDescent="0.25">
      <c r="G1129" s="144"/>
    </row>
    <row r="1130" spans="7:7" s="135" customFormat="1" x14ac:dyDescent="0.25">
      <c r="G1130" s="144"/>
    </row>
    <row r="1131" spans="7:7" s="135" customFormat="1" x14ac:dyDescent="0.25">
      <c r="G1131" s="144"/>
    </row>
    <row r="1132" spans="7:7" s="135" customFormat="1" x14ac:dyDescent="0.25">
      <c r="G1132" s="144"/>
    </row>
    <row r="1133" spans="7:7" s="135" customFormat="1" x14ac:dyDescent="0.25">
      <c r="G1133" s="144"/>
    </row>
    <row r="1134" spans="7:7" s="135" customFormat="1" x14ac:dyDescent="0.25">
      <c r="G1134" s="144"/>
    </row>
    <row r="1135" spans="7:7" s="135" customFormat="1" x14ac:dyDescent="0.25">
      <c r="G1135" s="144"/>
    </row>
    <row r="1136" spans="7:7" s="135" customFormat="1" x14ac:dyDescent="0.25">
      <c r="G1136" s="144"/>
    </row>
    <row r="1137" spans="7:7" s="135" customFormat="1" x14ac:dyDescent="0.25">
      <c r="G1137" s="144"/>
    </row>
    <row r="1138" spans="7:7" s="135" customFormat="1" x14ac:dyDescent="0.25">
      <c r="G1138" s="144"/>
    </row>
    <row r="1139" spans="7:7" s="135" customFormat="1" x14ac:dyDescent="0.25">
      <c r="G1139" s="144"/>
    </row>
    <row r="1140" spans="7:7" s="135" customFormat="1" x14ac:dyDescent="0.25">
      <c r="G1140" s="144"/>
    </row>
    <row r="1141" spans="7:7" s="135" customFormat="1" x14ac:dyDescent="0.25">
      <c r="G1141" s="144"/>
    </row>
    <row r="1142" spans="7:7" s="135" customFormat="1" x14ac:dyDescent="0.25">
      <c r="G1142" s="144"/>
    </row>
    <row r="1143" spans="7:7" s="135" customFormat="1" x14ac:dyDescent="0.25">
      <c r="G1143" s="144"/>
    </row>
    <row r="1144" spans="7:7" s="135" customFormat="1" x14ac:dyDescent="0.25">
      <c r="G1144" s="144"/>
    </row>
    <row r="1145" spans="7:7" s="135" customFormat="1" x14ac:dyDescent="0.25">
      <c r="G1145" s="144"/>
    </row>
    <row r="1146" spans="7:7" s="135" customFormat="1" x14ac:dyDescent="0.25">
      <c r="G1146" s="144"/>
    </row>
    <row r="1147" spans="7:7" s="135" customFormat="1" x14ac:dyDescent="0.25">
      <c r="G1147" s="144"/>
    </row>
    <row r="1148" spans="7:7" s="135" customFormat="1" x14ac:dyDescent="0.25">
      <c r="G1148" s="144"/>
    </row>
    <row r="1149" spans="7:7" s="135" customFormat="1" x14ac:dyDescent="0.25">
      <c r="G1149" s="144"/>
    </row>
    <row r="1150" spans="7:7" s="135" customFormat="1" x14ac:dyDescent="0.25">
      <c r="G1150" s="144"/>
    </row>
    <row r="1151" spans="7:7" s="135" customFormat="1" x14ac:dyDescent="0.25">
      <c r="G1151" s="144"/>
    </row>
    <row r="1152" spans="7:7" s="135" customFormat="1" x14ac:dyDescent="0.25">
      <c r="G1152" s="144"/>
    </row>
    <row r="1153" spans="7:7" s="135" customFormat="1" x14ac:dyDescent="0.25">
      <c r="G1153" s="144"/>
    </row>
    <row r="1154" spans="7:7" s="135" customFormat="1" x14ac:dyDescent="0.25">
      <c r="G1154" s="144"/>
    </row>
    <row r="1155" spans="7:7" s="135" customFormat="1" x14ac:dyDescent="0.25">
      <c r="G1155" s="144"/>
    </row>
    <row r="1156" spans="7:7" s="135" customFormat="1" x14ac:dyDescent="0.25">
      <c r="G1156" s="144"/>
    </row>
    <row r="1157" spans="7:7" s="135" customFormat="1" x14ac:dyDescent="0.25">
      <c r="G1157" s="144"/>
    </row>
    <row r="1158" spans="7:7" s="135" customFormat="1" x14ac:dyDescent="0.25">
      <c r="G1158" s="144"/>
    </row>
    <row r="1159" spans="7:7" s="135" customFormat="1" x14ac:dyDescent="0.25">
      <c r="G1159" s="144"/>
    </row>
    <row r="1160" spans="7:7" s="135" customFormat="1" x14ac:dyDescent="0.25">
      <c r="G1160" s="144"/>
    </row>
    <row r="1161" spans="7:7" s="135" customFormat="1" x14ac:dyDescent="0.25">
      <c r="G1161" s="144"/>
    </row>
    <row r="1162" spans="7:7" s="135" customFormat="1" x14ac:dyDescent="0.25">
      <c r="G1162" s="144"/>
    </row>
    <row r="1163" spans="7:7" s="135" customFormat="1" x14ac:dyDescent="0.25">
      <c r="G1163" s="144"/>
    </row>
    <row r="1164" spans="7:7" s="135" customFormat="1" x14ac:dyDescent="0.25">
      <c r="G1164" s="144"/>
    </row>
    <row r="1165" spans="7:7" s="135" customFormat="1" x14ac:dyDescent="0.25">
      <c r="G1165" s="144"/>
    </row>
    <row r="1166" spans="7:7" s="135" customFormat="1" x14ac:dyDescent="0.25">
      <c r="G1166" s="144"/>
    </row>
    <row r="1167" spans="7:7" s="135" customFormat="1" x14ac:dyDescent="0.25">
      <c r="G1167" s="144"/>
    </row>
    <row r="1168" spans="7:7" s="135" customFormat="1" x14ac:dyDescent="0.25">
      <c r="G1168" s="144"/>
    </row>
    <row r="1169" spans="7:7" s="135" customFormat="1" x14ac:dyDescent="0.25">
      <c r="G1169" s="144"/>
    </row>
    <row r="1170" spans="7:7" s="135" customFormat="1" x14ac:dyDescent="0.25">
      <c r="G1170" s="144"/>
    </row>
    <row r="1171" spans="7:7" s="135" customFormat="1" x14ac:dyDescent="0.25">
      <c r="G1171" s="144"/>
    </row>
    <row r="1172" spans="7:7" s="135" customFormat="1" x14ac:dyDescent="0.25">
      <c r="G1172" s="144"/>
    </row>
    <row r="1173" spans="7:7" s="135" customFormat="1" x14ac:dyDescent="0.25">
      <c r="G1173" s="144"/>
    </row>
    <row r="1174" spans="7:7" s="135" customFormat="1" x14ac:dyDescent="0.25">
      <c r="G1174" s="144"/>
    </row>
    <row r="1175" spans="7:7" s="135" customFormat="1" x14ac:dyDescent="0.25">
      <c r="G1175" s="144"/>
    </row>
    <row r="1176" spans="7:7" s="135" customFormat="1" x14ac:dyDescent="0.25">
      <c r="G1176" s="144"/>
    </row>
    <row r="1177" spans="7:7" s="135" customFormat="1" x14ac:dyDescent="0.25">
      <c r="G1177" s="144"/>
    </row>
    <row r="1178" spans="7:7" s="135" customFormat="1" x14ac:dyDescent="0.25">
      <c r="G1178" s="144"/>
    </row>
    <row r="1179" spans="7:7" s="135" customFormat="1" x14ac:dyDescent="0.25">
      <c r="G1179" s="144"/>
    </row>
    <row r="1180" spans="7:7" s="135" customFormat="1" x14ac:dyDescent="0.25">
      <c r="G1180" s="144"/>
    </row>
    <row r="1181" spans="7:7" s="135" customFormat="1" x14ac:dyDescent="0.25">
      <c r="G1181" s="144"/>
    </row>
    <row r="1182" spans="7:7" s="135" customFormat="1" x14ac:dyDescent="0.25">
      <c r="G1182" s="144"/>
    </row>
    <row r="1183" spans="7:7" s="135" customFormat="1" x14ac:dyDescent="0.25">
      <c r="G1183" s="144"/>
    </row>
    <row r="1184" spans="7:7" s="135" customFormat="1" x14ac:dyDescent="0.25">
      <c r="G1184" s="144"/>
    </row>
    <row r="1185" spans="7:7" s="135" customFormat="1" x14ac:dyDescent="0.25">
      <c r="G1185" s="144"/>
    </row>
    <row r="1186" spans="7:7" s="135" customFormat="1" x14ac:dyDescent="0.25">
      <c r="G1186" s="144"/>
    </row>
    <row r="1187" spans="7:7" s="135" customFormat="1" x14ac:dyDescent="0.25">
      <c r="G1187" s="144"/>
    </row>
    <row r="1188" spans="7:7" s="135" customFormat="1" x14ac:dyDescent="0.25">
      <c r="G1188" s="144"/>
    </row>
    <row r="1189" spans="7:7" s="135" customFormat="1" x14ac:dyDescent="0.25">
      <c r="G1189" s="144"/>
    </row>
    <row r="1190" spans="7:7" s="135" customFormat="1" x14ac:dyDescent="0.25">
      <c r="G1190" s="144"/>
    </row>
    <row r="1191" spans="7:7" s="135" customFormat="1" x14ac:dyDescent="0.25">
      <c r="G1191" s="144"/>
    </row>
    <row r="1192" spans="7:7" s="135" customFormat="1" x14ac:dyDescent="0.25">
      <c r="G1192" s="144"/>
    </row>
    <row r="1193" spans="7:7" s="135" customFormat="1" x14ac:dyDescent="0.25">
      <c r="G1193" s="144"/>
    </row>
    <row r="1194" spans="7:7" s="135" customFormat="1" x14ac:dyDescent="0.25">
      <c r="G1194" s="144"/>
    </row>
    <row r="1195" spans="7:7" s="135" customFormat="1" x14ac:dyDescent="0.25">
      <c r="G1195" s="144"/>
    </row>
    <row r="1196" spans="7:7" s="135" customFormat="1" x14ac:dyDescent="0.25">
      <c r="G1196" s="144"/>
    </row>
    <row r="1197" spans="7:7" s="135" customFormat="1" x14ac:dyDescent="0.25">
      <c r="G1197" s="144"/>
    </row>
    <row r="1198" spans="7:7" s="135" customFormat="1" x14ac:dyDescent="0.25">
      <c r="G1198" s="144"/>
    </row>
    <row r="1199" spans="7:7" s="135" customFormat="1" x14ac:dyDescent="0.25">
      <c r="G1199" s="144"/>
    </row>
    <row r="1200" spans="7:7" s="135" customFormat="1" x14ac:dyDescent="0.25">
      <c r="G1200" s="144"/>
    </row>
    <row r="1201" spans="7:7" s="135" customFormat="1" x14ac:dyDescent="0.25">
      <c r="G1201" s="144"/>
    </row>
    <row r="1202" spans="7:7" s="135" customFormat="1" x14ac:dyDescent="0.25">
      <c r="G1202" s="144"/>
    </row>
    <row r="1203" spans="7:7" s="135" customFormat="1" x14ac:dyDescent="0.25">
      <c r="G1203" s="144"/>
    </row>
    <row r="1204" spans="7:7" s="135" customFormat="1" x14ac:dyDescent="0.25">
      <c r="G1204" s="144"/>
    </row>
    <row r="1205" spans="7:7" s="135" customFormat="1" x14ac:dyDescent="0.25">
      <c r="G1205" s="144"/>
    </row>
    <row r="1206" spans="7:7" s="135" customFormat="1" x14ac:dyDescent="0.25">
      <c r="G1206" s="144"/>
    </row>
    <row r="1207" spans="7:7" s="135" customFormat="1" x14ac:dyDescent="0.25">
      <c r="G1207" s="144"/>
    </row>
    <row r="1208" spans="7:7" s="135" customFormat="1" x14ac:dyDescent="0.25">
      <c r="G1208" s="144"/>
    </row>
    <row r="1209" spans="7:7" s="135" customFormat="1" x14ac:dyDescent="0.25">
      <c r="G1209" s="144"/>
    </row>
    <row r="1210" spans="7:7" s="135" customFormat="1" x14ac:dyDescent="0.25">
      <c r="G1210" s="144"/>
    </row>
    <row r="1211" spans="7:7" s="135" customFormat="1" x14ac:dyDescent="0.25">
      <c r="G1211" s="144"/>
    </row>
    <row r="1212" spans="7:7" s="135" customFormat="1" x14ac:dyDescent="0.25">
      <c r="G1212" s="144"/>
    </row>
    <row r="1213" spans="7:7" s="135" customFormat="1" x14ac:dyDescent="0.25">
      <c r="G1213" s="144"/>
    </row>
    <row r="1214" spans="7:7" s="135" customFormat="1" x14ac:dyDescent="0.25">
      <c r="G1214" s="144"/>
    </row>
    <row r="1215" spans="7:7" s="135" customFormat="1" x14ac:dyDescent="0.25">
      <c r="G1215" s="144"/>
    </row>
    <row r="1216" spans="7:7" s="135" customFormat="1" x14ac:dyDescent="0.25">
      <c r="G1216" s="144"/>
    </row>
    <row r="1217" spans="7:7" s="135" customFormat="1" x14ac:dyDescent="0.25">
      <c r="G1217" s="144"/>
    </row>
    <row r="1218" spans="7:7" s="135" customFormat="1" x14ac:dyDescent="0.25">
      <c r="G1218" s="144"/>
    </row>
    <row r="1219" spans="7:7" s="135" customFormat="1" x14ac:dyDescent="0.25">
      <c r="G1219" s="144"/>
    </row>
    <row r="1220" spans="7:7" s="135" customFormat="1" x14ac:dyDescent="0.25">
      <c r="G1220" s="144"/>
    </row>
    <row r="1221" spans="7:7" s="135" customFormat="1" x14ac:dyDescent="0.25">
      <c r="G1221" s="144"/>
    </row>
    <row r="1222" spans="7:7" s="135" customFormat="1" x14ac:dyDescent="0.25">
      <c r="G1222" s="144"/>
    </row>
    <row r="1223" spans="7:7" s="135" customFormat="1" x14ac:dyDescent="0.25">
      <c r="G1223" s="144"/>
    </row>
    <row r="1224" spans="7:7" s="135" customFormat="1" x14ac:dyDescent="0.25">
      <c r="G1224" s="144"/>
    </row>
    <row r="1225" spans="7:7" s="135" customFormat="1" x14ac:dyDescent="0.25">
      <c r="G1225" s="144"/>
    </row>
    <row r="1226" spans="7:7" s="135" customFormat="1" x14ac:dyDescent="0.25">
      <c r="G1226" s="144"/>
    </row>
    <row r="1227" spans="7:7" s="135" customFormat="1" x14ac:dyDescent="0.25">
      <c r="G1227" s="144"/>
    </row>
    <row r="1228" spans="7:7" s="135" customFormat="1" x14ac:dyDescent="0.25">
      <c r="G1228" s="144"/>
    </row>
    <row r="1229" spans="7:7" s="135" customFormat="1" x14ac:dyDescent="0.25">
      <c r="G1229" s="144"/>
    </row>
    <row r="1230" spans="7:7" s="135" customFormat="1" x14ac:dyDescent="0.25">
      <c r="G1230" s="144"/>
    </row>
    <row r="1231" spans="7:7" s="135" customFormat="1" x14ac:dyDescent="0.25">
      <c r="G1231" s="144"/>
    </row>
    <row r="1232" spans="7:7" s="135" customFormat="1" x14ac:dyDescent="0.25">
      <c r="G1232" s="144"/>
    </row>
    <row r="1233" spans="7:7" s="135" customFormat="1" x14ac:dyDescent="0.25">
      <c r="G1233" s="144"/>
    </row>
    <row r="1234" spans="7:7" s="135" customFormat="1" x14ac:dyDescent="0.25">
      <c r="G1234" s="144"/>
    </row>
    <row r="1235" spans="7:7" s="135" customFormat="1" x14ac:dyDescent="0.25">
      <c r="G1235" s="144"/>
    </row>
    <row r="1236" spans="7:7" s="135" customFormat="1" x14ac:dyDescent="0.25">
      <c r="G1236" s="144"/>
    </row>
    <row r="1237" spans="7:7" s="135" customFormat="1" x14ac:dyDescent="0.25">
      <c r="G1237" s="144"/>
    </row>
    <row r="1238" spans="7:7" s="135" customFormat="1" x14ac:dyDescent="0.25">
      <c r="G1238" s="144"/>
    </row>
    <row r="1239" spans="7:7" s="135" customFormat="1" x14ac:dyDescent="0.25">
      <c r="G1239" s="144"/>
    </row>
    <row r="1240" spans="7:7" s="135" customFormat="1" x14ac:dyDescent="0.25">
      <c r="G1240" s="144"/>
    </row>
    <row r="1241" spans="7:7" s="135" customFormat="1" x14ac:dyDescent="0.25">
      <c r="G1241" s="144"/>
    </row>
    <row r="1242" spans="7:7" s="135" customFormat="1" x14ac:dyDescent="0.25">
      <c r="G1242" s="144"/>
    </row>
    <row r="1243" spans="7:7" s="135" customFormat="1" x14ac:dyDescent="0.25">
      <c r="G1243" s="144"/>
    </row>
    <row r="1244" spans="7:7" s="135" customFormat="1" x14ac:dyDescent="0.25">
      <c r="G1244" s="144"/>
    </row>
    <row r="1245" spans="7:7" s="135" customFormat="1" x14ac:dyDescent="0.25">
      <c r="G1245" s="144"/>
    </row>
    <row r="1246" spans="7:7" s="135" customFormat="1" x14ac:dyDescent="0.25">
      <c r="G1246" s="144"/>
    </row>
    <row r="1247" spans="7:7" s="135" customFormat="1" x14ac:dyDescent="0.25">
      <c r="G1247" s="144"/>
    </row>
    <row r="1248" spans="7:7" s="135" customFormat="1" x14ac:dyDescent="0.25">
      <c r="G1248" s="144"/>
    </row>
    <row r="1249" spans="7:7" s="135" customFormat="1" x14ac:dyDescent="0.25">
      <c r="G1249" s="144"/>
    </row>
    <row r="1250" spans="7:7" s="135" customFormat="1" x14ac:dyDescent="0.25">
      <c r="G1250" s="144"/>
    </row>
    <row r="1251" spans="7:7" s="135" customFormat="1" x14ac:dyDescent="0.25">
      <c r="G1251" s="144"/>
    </row>
    <row r="1252" spans="7:7" s="135" customFormat="1" x14ac:dyDescent="0.25">
      <c r="G1252" s="144"/>
    </row>
    <row r="1253" spans="7:7" s="135" customFormat="1" x14ac:dyDescent="0.25">
      <c r="G1253" s="144"/>
    </row>
    <row r="1254" spans="7:7" s="135" customFormat="1" x14ac:dyDescent="0.25">
      <c r="G1254" s="144"/>
    </row>
    <row r="1255" spans="7:7" s="135" customFormat="1" x14ac:dyDescent="0.25">
      <c r="G1255" s="144"/>
    </row>
    <row r="1256" spans="7:7" s="135" customFormat="1" x14ac:dyDescent="0.25">
      <c r="G1256" s="144"/>
    </row>
    <row r="1257" spans="7:7" s="135" customFormat="1" x14ac:dyDescent="0.25">
      <c r="G1257" s="144"/>
    </row>
    <row r="1258" spans="7:7" s="135" customFormat="1" x14ac:dyDescent="0.25">
      <c r="G1258" s="144"/>
    </row>
    <row r="1259" spans="7:7" s="135" customFormat="1" x14ac:dyDescent="0.25">
      <c r="G1259" s="144"/>
    </row>
    <row r="1260" spans="7:7" s="135" customFormat="1" x14ac:dyDescent="0.25">
      <c r="G1260" s="144"/>
    </row>
    <row r="1261" spans="7:7" s="135" customFormat="1" x14ac:dyDescent="0.25">
      <c r="G1261" s="144"/>
    </row>
    <row r="1262" spans="7:7" s="135" customFormat="1" x14ac:dyDescent="0.25">
      <c r="G1262" s="144"/>
    </row>
    <row r="1263" spans="7:7" s="135" customFormat="1" x14ac:dyDescent="0.25">
      <c r="G1263" s="144"/>
    </row>
    <row r="1264" spans="7:7" s="135" customFormat="1" x14ac:dyDescent="0.25">
      <c r="G1264" s="144"/>
    </row>
    <row r="1265" spans="7:7" s="135" customFormat="1" x14ac:dyDescent="0.25">
      <c r="G1265" s="144"/>
    </row>
    <row r="1266" spans="7:7" s="135" customFormat="1" x14ac:dyDescent="0.25">
      <c r="G1266" s="144"/>
    </row>
    <row r="1267" spans="7:7" s="135" customFormat="1" x14ac:dyDescent="0.25">
      <c r="G1267" s="144"/>
    </row>
    <row r="1268" spans="7:7" s="135" customFormat="1" x14ac:dyDescent="0.25">
      <c r="G1268" s="144"/>
    </row>
    <row r="1269" spans="7:7" s="135" customFormat="1" x14ac:dyDescent="0.25">
      <c r="G1269" s="144"/>
    </row>
    <row r="1270" spans="7:7" s="135" customFormat="1" x14ac:dyDescent="0.25">
      <c r="G1270" s="144"/>
    </row>
    <row r="1271" spans="7:7" s="135" customFormat="1" x14ac:dyDescent="0.25">
      <c r="G1271" s="144"/>
    </row>
    <row r="1272" spans="7:7" s="135" customFormat="1" x14ac:dyDescent="0.25">
      <c r="G1272" s="144"/>
    </row>
    <row r="1273" spans="7:7" s="135" customFormat="1" x14ac:dyDescent="0.25">
      <c r="G1273" s="144"/>
    </row>
    <row r="1274" spans="7:7" s="135" customFormat="1" x14ac:dyDescent="0.25">
      <c r="G1274" s="144"/>
    </row>
    <row r="1275" spans="7:7" s="135" customFormat="1" x14ac:dyDescent="0.25">
      <c r="G1275" s="144"/>
    </row>
    <row r="1276" spans="7:7" s="135" customFormat="1" x14ac:dyDescent="0.25">
      <c r="G1276" s="144"/>
    </row>
    <row r="1277" spans="7:7" s="135" customFormat="1" x14ac:dyDescent="0.25">
      <c r="G1277" s="144"/>
    </row>
    <row r="1278" spans="7:7" s="135" customFormat="1" x14ac:dyDescent="0.25">
      <c r="G1278" s="144"/>
    </row>
    <row r="1279" spans="7:7" s="135" customFormat="1" x14ac:dyDescent="0.25">
      <c r="G1279" s="144"/>
    </row>
    <row r="1280" spans="7:7" s="135" customFormat="1" x14ac:dyDescent="0.25">
      <c r="G1280" s="144"/>
    </row>
    <row r="1281" spans="7:7" s="135" customFormat="1" x14ac:dyDescent="0.25">
      <c r="G1281" s="144"/>
    </row>
    <row r="1282" spans="7:7" s="135" customFormat="1" x14ac:dyDescent="0.25">
      <c r="G1282" s="144"/>
    </row>
    <row r="1283" spans="7:7" s="135" customFormat="1" x14ac:dyDescent="0.25">
      <c r="G1283" s="144"/>
    </row>
    <row r="1284" spans="7:7" s="135" customFormat="1" x14ac:dyDescent="0.25">
      <c r="G1284" s="144"/>
    </row>
    <row r="1285" spans="7:7" s="135" customFormat="1" x14ac:dyDescent="0.25">
      <c r="G1285" s="144"/>
    </row>
    <row r="1286" spans="7:7" s="135" customFormat="1" x14ac:dyDescent="0.25">
      <c r="G1286" s="144"/>
    </row>
    <row r="1287" spans="7:7" s="135" customFormat="1" x14ac:dyDescent="0.25">
      <c r="G1287" s="144"/>
    </row>
    <row r="1288" spans="7:7" s="135" customFormat="1" x14ac:dyDescent="0.25">
      <c r="G1288" s="144"/>
    </row>
    <row r="1289" spans="7:7" s="135" customFormat="1" x14ac:dyDescent="0.25">
      <c r="G1289" s="144"/>
    </row>
    <row r="1290" spans="7:7" s="135" customFormat="1" x14ac:dyDescent="0.25">
      <c r="G1290" s="144"/>
    </row>
    <row r="1291" spans="7:7" s="135" customFormat="1" x14ac:dyDescent="0.25">
      <c r="G1291" s="144"/>
    </row>
    <row r="1292" spans="7:7" s="135" customFormat="1" x14ac:dyDescent="0.25">
      <c r="G1292" s="144"/>
    </row>
    <row r="1293" spans="7:7" s="135" customFormat="1" x14ac:dyDescent="0.25">
      <c r="G1293" s="144"/>
    </row>
    <row r="1294" spans="7:7" s="135" customFormat="1" x14ac:dyDescent="0.25">
      <c r="G1294" s="144"/>
    </row>
    <row r="1295" spans="7:7" s="135" customFormat="1" x14ac:dyDescent="0.25">
      <c r="G1295" s="144"/>
    </row>
    <row r="1296" spans="7:7" s="135" customFormat="1" x14ac:dyDescent="0.25">
      <c r="G1296" s="144"/>
    </row>
    <row r="1297" spans="7:7" s="135" customFormat="1" x14ac:dyDescent="0.25">
      <c r="G1297" s="144"/>
    </row>
    <row r="1298" spans="7:7" s="135" customFormat="1" x14ac:dyDescent="0.25">
      <c r="G1298" s="144"/>
    </row>
    <row r="1299" spans="7:7" s="135" customFormat="1" x14ac:dyDescent="0.25">
      <c r="G1299" s="144"/>
    </row>
    <row r="1300" spans="7:7" s="135" customFormat="1" x14ac:dyDescent="0.25">
      <c r="G1300" s="144"/>
    </row>
    <row r="1301" spans="7:7" s="135" customFormat="1" x14ac:dyDescent="0.25">
      <c r="G1301" s="144"/>
    </row>
    <row r="1302" spans="7:7" s="135" customFormat="1" x14ac:dyDescent="0.25">
      <c r="G1302" s="144"/>
    </row>
    <row r="1303" spans="7:7" s="135" customFormat="1" x14ac:dyDescent="0.25">
      <c r="G1303" s="144"/>
    </row>
    <row r="1304" spans="7:7" s="135" customFormat="1" x14ac:dyDescent="0.25">
      <c r="G1304" s="144"/>
    </row>
    <row r="1305" spans="7:7" s="135" customFormat="1" x14ac:dyDescent="0.25">
      <c r="G1305" s="144"/>
    </row>
    <row r="1306" spans="7:7" s="135" customFormat="1" x14ac:dyDescent="0.25">
      <c r="G1306" s="144"/>
    </row>
    <row r="1307" spans="7:7" s="135" customFormat="1" x14ac:dyDescent="0.25">
      <c r="G1307" s="144"/>
    </row>
    <row r="1308" spans="7:7" s="135" customFormat="1" x14ac:dyDescent="0.25">
      <c r="G1308" s="144"/>
    </row>
    <row r="1309" spans="7:7" s="135" customFormat="1" x14ac:dyDescent="0.25">
      <c r="G1309" s="144"/>
    </row>
    <row r="1310" spans="7:7" s="135" customFormat="1" x14ac:dyDescent="0.25">
      <c r="G1310" s="144"/>
    </row>
    <row r="1311" spans="7:7" s="135" customFormat="1" x14ac:dyDescent="0.25">
      <c r="G1311" s="144"/>
    </row>
    <row r="1312" spans="7:7" s="135" customFormat="1" x14ac:dyDescent="0.25">
      <c r="G1312" s="144"/>
    </row>
    <row r="1313" spans="7:7" s="135" customFormat="1" x14ac:dyDescent="0.25">
      <c r="G1313" s="144"/>
    </row>
    <row r="1314" spans="7:7" s="135" customFormat="1" x14ac:dyDescent="0.25">
      <c r="G1314" s="144"/>
    </row>
    <row r="1315" spans="7:7" s="135" customFormat="1" x14ac:dyDescent="0.25">
      <c r="G1315" s="144"/>
    </row>
    <row r="1316" spans="7:7" s="135" customFormat="1" x14ac:dyDescent="0.25">
      <c r="G1316" s="144"/>
    </row>
    <row r="1317" spans="7:7" s="135" customFormat="1" x14ac:dyDescent="0.25">
      <c r="G1317" s="144"/>
    </row>
    <row r="1318" spans="7:7" s="135" customFormat="1" x14ac:dyDescent="0.25">
      <c r="G1318" s="144"/>
    </row>
    <row r="1319" spans="7:7" s="135" customFormat="1" x14ac:dyDescent="0.25">
      <c r="G1319" s="144"/>
    </row>
    <row r="1320" spans="7:7" s="135" customFormat="1" x14ac:dyDescent="0.25">
      <c r="G1320" s="144"/>
    </row>
    <row r="1321" spans="7:7" s="135" customFormat="1" x14ac:dyDescent="0.25">
      <c r="G1321" s="144"/>
    </row>
    <row r="1322" spans="7:7" s="135" customFormat="1" x14ac:dyDescent="0.25">
      <c r="G1322" s="144"/>
    </row>
    <row r="1323" spans="7:7" s="135" customFormat="1" x14ac:dyDescent="0.25">
      <c r="G1323" s="144"/>
    </row>
    <row r="1324" spans="7:7" s="135" customFormat="1" x14ac:dyDescent="0.25">
      <c r="G1324" s="144"/>
    </row>
    <row r="1325" spans="7:7" s="135" customFormat="1" x14ac:dyDescent="0.25">
      <c r="G1325" s="144"/>
    </row>
    <row r="1326" spans="7:7" s="135" customFormat="1" x14ac:dyDescent="0.25">
      <c r="G1326" s="144"/>
    </row>
    <row r="1327" spans="7:7" s="135" customFormat="1" x14ac:dyDescent="0.25">
      <c r="G1327" s="144"/>
    </row>
    <row r="1328" spans="7:7" s="135" customFormat="1" x14ac:dyDescent="0.25">
      <c r="G1328" s="144"/>
    </row>
    <row r="1329" spans="7:7" s="135" customFormat="1" x14ac:dyDescent="0.25">
      <c r="G1329" s="144"/>
    </row>
    <row r="1330" spans="7:7" s="135" customFormat="1" x14ac:dyDescent="0.25">
      <c r="G1330" s="144"/>
    </row>
    <row r="1331" spans="7:7" s="135" customFormat="1" x14ac:dyDescent="0.25">
      <c r="G1331" s="144"/>
    </row>
    <row r="1332" spans="7:7" s="135" customFormat="1" x14ac:dyDescent="0.25">
      <c r="G1332" s="144"/>
    </row>
    <row r="1333" spans="7:7" s="135" customFormat="1" x14ac:dyDescent="0.25">
      <c r="G1333" s="144"/>
    </row>
    <row r="1334" spans="7:7" s="135" customFormat="1" x14ac:dyDescent="0.25">
      <c r="G1334" s="144"/>
    </row>
    <row r="1335" spans="7:7" s="135" customFormat="1" x14ac:dyDescent="0.25">
      <c r="G1335" s="144"/>
    </row>
    <row r="1336" spans="7:7" s="135" customFormat="1" x14ac:dyDescent="0.25">
      <c r="G1336" s="144"/>
    </row>
    <row r="1337" spans="7:7" s="135" customFormat="1" x14ac:dyDescent="0.25">
      <c r="G1337" s="144"/>
    </row>
    <row r="1338" spans="7:7" s="135" customFormat="1" x14ac:dyDescent="0.25">
      <c r="G1338" s="144"/>
    </row>
    <row r="1339" spans="7:7" s="135" customFormat="1" x14ac:dyDescent="0.25">
      <c r="G1339" s="144"/>
    </row>
    <row r="1340" spans="7:7" s="135" customFormat="1" x14ac:dyDescent="0.25">
      <c r="G1340" s="144"/>
    </row>
    <row r="1341" spans="7:7" s="135" customFormat="1" x14ac:dyDescent="0.25">
      <c r="G1341" s="144"/>
    </row>
    <row r="1342" spans="7:7" s="135" customFormat="1" x14ac:dyDescent="0.25">
      <c r="G1342" s="144"/>
    </row>
    <row r="1343" spans="7:7" s="135" customFormat="1" x14ac:dyDescent="0.25">
      <c r="G1343" s="144"/>
    </row>
    <row r="1344" spans="7:7" s="135" customFormat="1" x14ac:dyDescent="0.25">
      <c r="G1344" s="144"/>
    </row>
    <row r="1345" spans="7:7" s="135" customFormat="1" x14ac:dyDescent="0.25">
      <c r="G1345" s="144"/>
    </row>
    <row r="1346" spans="7:7" s="135" customFormat="1" x14ac:dyDescent="0.25">
      <c r="G1346" s="144"/>
    </row>
    <row r="1347" spans="7:7" s="135" customFormat="1" x14ac:dyDescent="0.25">
      <c r="G1347" s="144"/>
    </row>
    <row r="1348" spans="7:7" s="135" customFormat="1" x14ac:dyDescent="0.25">
      <c r="G1348" s="144"/>
    </row>
    <row r="1349" spans="7:7" s="135" customFormat="1" x14ac:dyDescent="0.25">
      <c r="G1349" s="144"/>
    </row>
    <row r="1350" spans="7:7" s="135" customFormat="1" x14ac:dyDescent="0.25">
      <c r="G1350" s="144"/>
    </row>
    <row r="1351" spans="7:7" s="135" customFormat="1" x14ac:dyDescent="0.25">
      <c r="G1351" s="144"/>
    </row>
    <row r="1352" spans="7:7" s="135" customFormat="1" x14ac:dyDescent="0.25">
      <c r="G1352" s="144"/>
    </row>
    <row r="1353" spans="7:7" s="135" customFormat="1" x14ac:dyDescent="0.25">
      <c r="G1353" s="144"/>
    </row>
    <row r="1354" spans="7:7" s="135" customFormat="1" x14ac:dyDescent="0.25">
      <c r="G1354" s="144"/>
    </row>
    <row r="1355" spans="7:7" s="135" customFormat="1" x14ac:dyDescent="0.25">
      <c r="G1355" s="144"/>
    </row>
    <row r="1356" spans="7:7" s="135" customFormat="1" x14ac:dyDescent="0.25">
      <c r="G1356" s="144"/>
    </row>
    <row r="1357" spans="7:7" s="135" customFormat="1" x14ac:dyDescent="0.25">
      <c r="G1357" s="144"/>
    </row>
    <row r="1358" spans="7:7" s="135" customFormat="1" x14ac:dyDescent="0.25">
      <c r="G1358" s="144"/>
    </row>
    <row r="1359" spans="7:7" s="135" customFormat="1" x14ac:dyDescent="0.25">
      <c r="G1359" s="144"/>
    </row>
    <row r="1360" spans="7:7" s="135" customFormat="1" x14ac:dyDescent="0.25">
      <c r="G1360" s="144"/>
    </row>
    <row r="1361" spans="7:7" s="135" customFormat="1" x14ac:dyDescent="0.25">
      <c r="G1361" s="144"/>
    </row>
    <row r="1362" spans="7:7" s="135" customFormat="1" x14ac:dyDescent="0.25">
      <c r="G1362" s="144"/>
    </row>
    <row r="1363" spans="7:7" s="135" customFormat="1" x14ac:dyDescent="0.25">
      <c r="G1363" s="144"/>
    </row>
    <row r="1364" spans="7:7" s="135" customFormat="1" x14ac:dyDescent="0.25">
      <c r="G1364" s="144"/>
    </row>
    <row r="1365" spans="7:7" s="135" customFormat="1" x14ac:dyDescent="0.25">
      <c r="G1365" s="144"/>
    </row>
    <row r="1366" spans="7:7" s="135" customFormat="1" x14ac:dyDescent="0.25">
      <c r="G1366" s="144"/>
    </row>
    <row r="1367" spans="7:7" s="135" customFormat="1" x14ac:dyDescent="0.25">
      <c r="G1367" s="144"/>
    </row>
    <row r="1368" spans="7:7" s="135" customFormat="1" x14ac:dyDescent="0.25">
      <c r="G1368" s="144"/>
    </row>
    <row r="1369" spans="7:7" s="135" customFormat="1" x14ac:dyDescent="0.25">
      <c r="G1369" s="144"/>
    </row>
    <row r="1370" spans="7:7" s="135" customFormat="1" x14ac:dyDescent="0.25">
      <c r="G1370" s="144"/>
    </row>
    <row r="1371" spans="7:7" s="135" customFormat="1" x14ac:dyDescent="0.25">
      <c r="G1371" s="144"/>
    </row>
    <row r="1372" spans="7:7" s="135" customFormat="1" x14ac:dyDescent="0.25">
      <c r="G1372" s="144"/>
    </row>
    <row r="1373" spans="7:7" s="135" customFormat="1" x14ac:dyDescent="0.25">
      <c r="G1373" s="144"/>
    </row>
    <row r="1374" spans="7:7" s="135" customFormat="1" x14ac:dyDescent="0.25">
      <c r="G1374" s="144"/>
    </row>
    <row r="1375" spans="7:7" s="135" customFormat="1" x14ac:dyDescent="0.25">
      <c r="G1375" s="144"/>
    </row>
    <row r="1376" spans="7:7" s="135" customFormat="1" x14ac:dyDescent="0.25">
      <c r="G1376" s="144"/>
    </row>
    <row r="1377" spans="7:7" s="135" customFormat="1" x14ac:dyDescent="0.25">
      <c r="G1377" s="144"/>
    </row>
    <row r="1378" spans="7:7" s="135" customFormat="1" x14ac:dyDescent="0.25">
      <c r="G1378" s="144"/>
    </row>
    <row r="1379" spans="7:7" s="135" customFormat="1" x14ac:dyDescent="0.25">
      <c r="G1379" s="144"/>
    </row>
    <row r="1380" spans="7:7" s="135" customFormat="1" x14ac:dyDescent="0.25">
      <c r="G1380" s="144"/>
    </row>
    <row r="1381" spans="7:7" s="135" customFormat="1" x14ac:dyDescent="0.25">
      <c r="G1381" s="144"/>
    </row>
    <row r="1382" spans="7:7" s="135" customFormat="1" x14ac:dyDescent="0.25">
      <c r="G1382" s="144"/>
    </row>
    <row r="1383" spans="7:7" s="135" customFormat="1" x14ac:dyDescent="0.25">
      <c r="G1383" s="144"/>
    </row>
    <row r="1384" spans="7:7" s="135" customFormat="1" x14ac:dyDescent="0.25">
      <c r="G1384" s="144"/>
    </row>
    <row r="1385" spans="7:7" s="135" customFormat="1" x14ac:dyDescent="0.25">
      <c r="G1385" s="144"/>
    </row>
    <row r="1386" spans="7:7" s="135" customFormat="1" x14ac:dyDescent="0.25">
      <c r="G1386" s="144"/>
    </row>
    <row r="1387" spans="7:7" s="135" customFormat="1" x14ac:dyDescent="0.25">
      <c r="G1387" s="144"/>
    </row>
    <row r="1388" spans="7:7" s="135" customFormat="1" x14ac:dyDescent="0.25">
      <c r="G1388" s="144"/>
    </row>
    <row r="1389" spans="7:7" s="135" customFormat="1" x14ac:dyDescent="0.25">
      <c r="G1389" s="144"/>
    </row>
    <row r="1390" spans="7:7" s="135" customFormat="1" x14ac:dyDescent="0.25">
      <c r="G1390" s="144"/>
    </row>
    <row r="1391" spans="7:7" s="135" customFormat="1" x14ac:dyDescent="0.25">
      <c r="G1391" s="144"/>
    </row>
    <row r="1392" spans="7:7" s="135" customFormat="1" x14ac:dyDescent="0.25">
      <c r="G1392" s="144"/>
    </row>
    <row r="1393" spans="7:7" s="135" customFormat="1" x14ac:dyDescent="0.25">
      <c r="G1393" s="144"/>
    </row>
    <row r="1394" spans="7:7" s="135" customFormat="1" x14ac:dyDescent="0.25">
      <c r="G1394" s="144"/>
    </row>
    <row r="1395" spans="7:7" s="135" customFormat="1" x14ac:dyDescent="0.25">
      <c r="G1395" s="144"/>
    </row>
    <row r="1396" spans="7:7" s="135" customFormat="1" x14ac:dyDescent="0.25">
      <c r="G1396" s="144"/>
    </row>
    <row r="1397" spans="7:7" s="135" customFormat="1" x14ac:dyDescent="0.25">
      <c r="G1397" s="144"/>
    </row>
    <row r="1398" spans="7:7" s="135" customFormat="1" x14ac:dyDescent="0.25">
      <c r="G1398" s="144"/>
    </row>
    <row r="1399" spans="7:7" s="135" customFormat="1" x14ac:dyDescent="0.25">
      <c r="G1399" s="144"/>
    </row>
    <row r="1400" spans="7:7" s="135" customFormat="1" x14ac:dyDescent="0.25">
      <c r="G1400" s="144"/>
    </row>
    <row r="1401" spans="7:7" s="135" customFormat="1" x14ac:dyDescent="0.25">
      <c r="G1401" s="144"/>
    </row>
    <row r="1402" spans="7:7" s="135" customFormat="1" x14ac:dyDescent="0.25">
      <c r="G1402" s="144"/>
    </row>
    <row r="1403" spans="7:7" s="135" customFormat="1" x14ac:dyDescent="0.25">
      <c r="G1403" s="144"/>
    </row>
    <row r="1404" spans="7:7" s="135" customFormat="1" x14ac:dyDescent="0.25">
      <c r="G1404" s="144"/>
    </row>
    <row r="1405" spans="7:7" s="135" customFormat="1" x14ac:dyDescent="0.25">
      <c r="G1405" s="144"/>
    </row>
    <row r="1406" spans="7:7" s="135" customFormat="1" x14ac:dyDescent="0.25">
      <c r="G1406" s="144"/>
    </row>
    <row r="1407" spans="7:7" s="135" customFormat="1" x14ac:dyDescent="0.25">
      <c r="G1407" s="144"/>
    </row>
    <row r="1408" spans="7:7" s="135" customFormat="1" x14ac:dyDescent="0.25">
      <c r="G1408" s="144"/>
    </row>
    <row r="1409" spans="7:7" s="135" customFormat="1" x14ac:dyDescent="0.25">
      <c r="G1409" s="144"/>
    </row>
    <row r="1410" spans="7:7" s="135" customFormat="1" x14ac:dyDescent="0.25">
      <c r="G1410" s="144"/>
    </row>
    <row r="1411" spans="7:7" s="135" customFormat="1" x14ac:dyDescent="0.25">
      <c r="G1411" s="144"/>
    </row>
    <row r="1412" spans="7:7" s="135" customFormat="1" x14ac:dyDescent="0.25">
      <c r="G1412" s="144"/>
    </row>
    <row r="1413" spans="7:7" s="135" customFormat="1" x14ac:dyDescent="0.25">
      <c r="G1413" s="144"/>
    </row>
    <row r="1414" spans="7:7" s="135" customFormat="1" x14ac:dyDescent="0.25">
      <c r="G1414" s="144"/>
    </row>
    <row r="1415" spans="7:7" s="135" customFormat="1" x14ac:dyDescent="0.25">
      <c r="G1415" s="144"/>
    </row>
    <row r="1416" spans="7:7" s="135" customFormat="1" x14ac:dyDescent="0.25">
      <c r="G1416" s="144"/>
    </row>
    <row r="1417" spans="7:7" s="135" customFormat="1" x14ac:dyDescent="0.25">
      <c r="G1417" s="144"/>
    </row>
    <row r="1418" spans="7:7" s="135" customFormat="1" x14ac:dyDescent="0.25">
      <c r="G1418" s="144"/>
    </row>
    <row r="1419" spans="7:7" s="135" customFormat="1" x14ac:dyDescent="0.25">
      <c r="G1419" s="144"/>
    </row>
    <row r="1420" spans="7:7" s="135" customFormat="1" x14ac:dyDescent="0.25">
      <c r="G1420" s="144"/>
    </row>
    <row r="1421" spans="7:7" s="135" customFormat="1" x14ac:dyDescent="0.25">
      <c r="G1421" s="144"/>
    </row>
    <row r="1422" spans="7:7" s="135" customFormat="1" x14ac:dyDescent="0.25">
      <c r="G1422" s="144"/>
    </row>
    <row r="1423" spans="7:7" s="135" customFormat="1" x14ac:dyDescent="0.25">
      <c r="G1423" s="144"/>
    </row>
    <row r="1424" spans="7:7" s="135" customFormat="1" x14ac:dyDescent="0.25">
      <c r="G1424" s="144"/>
    </row>
    <row r="1425" spans="7:7" s="135" customFormat="1" x14ac:dyDescent="0.25">
      <c r="G1425" s="144"/>
    </row>
    <row r="1426" spans="7:7" s="135" customFormat="1" x14ac:dyDescent="0.25">
      <c r="G1426" s="144"/>
    </row>
    <row r="1427" spans="7:7" s="135" customFormat="1" x14ac:dyDescent="0.25">
      <c r="G1427" s="144"/>
    </row>
    <row r="1428" spans="7:7" s="135" customFormat="1" x14ac:dyDescent="0.25">
      <c r="G1428" s="144"/>
    </row>
    <row r="1429" spans="7:7" s="135" customFormat="1" x14ac:dyDescent="0.25">
      <c r="G1429" s="144"/>
    </row>
    <row r="1430" spans="7:7" s="135" customFormat="1" x14ac:dyDescent="0.25">
      <c r="G1430" s="144"/>
    </row>
    <row r="1431" spans="7:7" s="135" customFormat="1" x14ac:dyDescent="0.25">
      <c r="G1431" s="144"/>
    </row>
    <row r="1432" spans="7:7" s="135" customFormat="1" x14ac:dyDescent="0.25">
      <c r="G1432" s="144"/>
    </row>
    <row r="1433" spans="7:7" s="135" customFormat="1" x14ac:dyDescent="0.25">
      <c r="G1433" s="144"/>
    </row>
    <row r="1434" spans="7:7" s="135" customFormat="1" x14ac:dyDescent="0.25">
      <c r="G1434" s="144"/>
    </row>
    <row r="1435" spans="7:7" s="135" customFormat="1" x14ac:dyDescent="0.25">
      <c r="G1435" s="144"/>
    </row>
    <row r="1436" spans="7:7" s="135" customFormat="1" x14ac:dyDescent="0.25">
      <c r="G1436" s="144"/>
    </row>
    <row r="1437" spans="7:7" s="135" customFormat="1" x14ac:dyDescent="0.25">
      <c r="G1437" s="144"/>
    </row>
    <row r="1438" spans="7:7" s="135" customFormat="1" x14ac:dyDescent="0.25">
      <c r="G1438" s="144"/>
    </row>
    <row r="1439" spans="7:7" s="135" customFormat="1" x14ac:dyDescent="0.25">
      <c r="G1439" s="144"/>
    </row>
    <row r="1440" spans="7:7" s="135" customFormat="1" x14ac:dyDescent="0.25">
      <c r="G1440" s="144"/>
    </row>
    <row r="1441" spans="7:7" s="135" customFormat="1" x14ac:dyDescent="0.25">
      <c r="G1441" s="144"/>
    </row>
    <row r="1442" spans="7:7" s="135" customFormat="1" x14ac:dyDescent="0.25">
      <c r="G1442" s="144"/>
    </row>
    <row r="1443" spans="7:7" s="135" customFormat="1" x14ac:dyDescent="0.25">
      <c r="G1443" s="144"/>
    </row>
    <row r="1444" spans="7:7" s="135" customFormat="1" x14ac:dyDescent="0.25">
      <c r="G1444" s="144"/>
    </row>
    <row r="1445" spans="7:7" s="135" customFormat="1" x14ac:dyDescent="0.25">
      <c r="G1445" s="144"/>
    </row>
    <row r="1446" spans="7:7" s="135" customFormat="1" x14ac:dyDescent="0.25">
      <c r="G1446" s="144"/>
    </row>
    <row r="1447" spans="7:7" s="135" customFormat="1" x14ac:dyDescent="0.25">
      <c r="G1447" s="144"/>
    </row>
    <row r="1448" spans="7:7" s="135" customFormat="1" x14ac:dyDescent="0.25">
      <c r="G1448" s="144"/>
    </row>
    <row r="1449" spans="7:7" s="135" customFormat="1" x14ac:dyDescent="0.25">
      <c r="G1449" s="144"/>
    </row>
    <row r="1450" spans="7:7" s="135" customFormat="1" x14ac:dyDescent="0.25">
      <c r="G1450" s="144"/>
    </row>
    <row r="1451" spans="7:7" s="135" customFormat="1" x14ac:dyDescent="0.25">
      <c r="G1451" s="144"/>
    </row>
    <row r="1452" spans="7:7" s="135" customFormat="1" x14ac:dyDescent="0.25">
      <c r="G1452" s="144"/>
    </row>
    <row r="1453" spans="7:7" s="135" customFormat="1" x14ac:dyDescent="0.25">
      <c r="G1453" s="144"/>
    </row>
    <row r="1454" spans="7:7" s="135" customFormat="1" x14ac:dyDescent="0.25">
      <c r="G1454" s="144"/>
    </row>
    <row r="1455" spans="7:7" s="135" customFormat="1" x14ac:dyDescent="0.25">
      <c r="G1455" s="144"/>
    </row>
    <row r="1456" spans="7:7" s="135" customFormat="1" x14ac:dyDescent="0.25">
      <c r="G1456" s="144"/>
    </row>
    <row r="1457" spans="7:7" s="135" customFormat="1" x14ac:dyDescent="0.25">
      <c r="G1457" s="144"/>
    </row>
    <row r="1458" spans="7:7" s="135" customFormat="1" x14ac:dyDescent="0.25">
      <c r="G1458" s="144"/>
    </row>
    <row r="1459" spans="7:7" s="135" customFormat="1" x14ac:dyDescent="0.25">
      <c r="G1459" s="144"/>
    </row>
    <row r="1460" spans="7:7" s="135" customFormat="1" x14ac:dyDescent="0.25">
      <c r="G1460" s="144"/>
    </row>
    <row r="1461" spans="7:7" s="135" customFormat="1" x14ac:dyDescent="0.25">
      <c r="G1461" s="144"/>
    </row>
    <row r="1462" spans="7:7" s="135" customFormat="1" x14ac:dyDescent="0.25">
      <c r="G1462" s="144"/>
    </row>
    <row r="1463" spans="7:7" s="135" customFormat="1" x14ac:dyDescent="0.25">
      <c r="G1463" s="144"/>
    </row>
    <row r="1464" spans="7:7" s="135" customFormat="1" x14ac:dyDescent="0.25">
      <c r="G1464" s="144"/>
    </row>
    <row r="1465" spans="7:7" s="135" customFormat="1" x14ac:dyDescent="0.25">
      <c r="G1465" s="144"/>
    </row>
    <row r="1466" spans="7:7" s="135" customFormat="1" x14ac:dyDescent="0.25">
      <c r="G1466" s="144"/>
    </row>
    <row r="1467" spans="7:7" s="135" customFormat="1" x14ac:dyDescent="0.25">
      <c r="G1467" s="144"/>
    </row>
    <row r="1468" spans="7:7" s="135" customFormat="1" x14ac:dyDescent="0.25">
      <c r="G1468" s="144"/>
    </row>
    <row r="1469" spans="7:7" s="135" customFormat="1" x14ac:dyDescent="0.25">
      <c r="G1469" s="144"/>
    </row>
    <row r="1470" spans="7:7" s="135" customFormat="1" x14ac:dyDescent="0.25">
      <c r="G1470" s="144"/>
    </row>
    <row r="1471" spans="7:7" s="135" customFormat="1" x14ac:dyDescent="0.25">
      <c r="G1471" s="144"/>
    </row>
    <row r="1472" spans="7:7" s="135" customFormat="1" x14ac:dyDescent="0.25">
      <c r="G1472" s="144"/>
    </row>
    <row r="1473" spans="7:7" s="135" customFormat="1" x14ac:dyDescent="0.25">
      <c r="G1473" s="144"/>
    </row>
    <row r="1474" spans="7:7" s="135" customFormat="1" x14ac:dyDescent="0.25">
      <c r="G1474" s="144"/>
    </row>
    <row r="1475" spans="7:7" s="135" customFormat="1" x14ac:dyDescent="0.25">
      <c r="G1475" s="144"/>
    </row>
    <row r="1476" spans="7:7" s="135" customFormat="1" x14ac:dyDescent="0.25">
      <c r="G1476" s="144"/>
    </row>
    <row r="1477" spans="7:7" s="135" customFormat="1" x14ac:dyDescent="0.25">
      <c r="G1477" s="144"/>
    </row>
    <row r="1478" spans="7:7" s="135" customFormat="1" x14ac:dyDescent="0.25">
      <c r="G1478" s="144"/>
    </row>
    <row r="1479" spans="7:7" s="135" customFormat="1" x14ac:dyDescent="0.25">
      <c r="G1479" s="144"/>
    </row>
    <row r="1480" spans="7:7" s="135" customFormat="1" x14ac:dyDescent="0.25">
      <c r="G1480" s="144"/>
    </row>
    <row r="1481" spans="7:7" s="135" customFormat="1" x14ac:dyDescent="0.25">
      <c r="G1481" s="144"/>
    </row>
    <row r="1482" spans="7:7" s="135" customFormat="1" x14ac:dyDescent="0.25">
      <c r="G1482" s="144"/>
    </row>
    <row r="1483" spans="7:7" s="135" customFormat="1" x14ac:dyDescent="0.25">
      <c r="G1483" s="144"/>
    </row>
    <row r="1484" spans="7:7" s="135" customFormat="1" x14ac:dyDescent="0.25">
      <c r="G1484" s="144"/>
    </row>
    <row r="1485" spans="7:7" s="135" customFormat="1" x14ac:dyDescent="0.25">
      <c r="G1485" s="144"/>
    </row>
    <row r="1486" spans="7:7" s="135" customFormat="1" x14ac:dyDescent="0.25">
      <c r="G1486" s="144"/>
    </row>
    <row r="1487" spans="7:7" s="135" customFormat="1" x14ac:dyDescent="0.25">
      <c r="G1487" s="144"/>
    </row>
    <row r="1488" spans="7:7" s="135" customFormat="1" x14ac:dyDescent="0.25">
      <c r="G1488" s="144"/>
    </row>
    <row r="1489" spans="7:7" s="135" customFormat="1" x14ac:dyDescent="0.25">
      <c r="G1489" s="144"/>
    </row>
    <row r="1490" spans="7:7" s="135" customFormat="1" x14ac:dyDescent="0.25">
      <c r="G1490" s="144"/>
    </row>
    <row r="1491" spans="7:7" s="135" customFormat="1" x14ac:dyDescent="0.25">
      <c r="G1491" s="144"/>
    </row>
    <row r="1492" spans="7:7" s="135" customFormat="1" x14ac:dyDescent="0.25">
      <c r="G1492" s="144"/>
    </row>
    <row r="1493" spans="7:7" s="135" customFormat="1" x14ac:dyDescent="0.25">
      <c r="G1493" s="144"/>
    </row>
    <row r="1494" spans="7:7" s="135" customFormat="1" x14ac:dyDescent="0.25">
      <c r="G1494" s="144"/>
    </row>
    <row r="1495" spans="7:7" s="135" customFormat="1" x14ac:dyDescent="0.25">
      <c r="G1495" s="144"/>
    </row>
    <row r="1496" spans="7:7" s="135" customFormat="1" x14ac:dyDescent="0.25">
      <c r="G1496" s="144"/>
    </row>
    <row r="1497" spans="7:7" s="135" customFormat="1" x14ac:dyDescent="0.25">
      <c r="G1497" s="144"/>
    </row>
    <row r="1498" spans="7:7" s="135" customFormat="1" x14ac:dyDescent="0.25">
      <c r="G1498" s="144"/>
    </row>
    <row r="1499" spans="7:7" s="135" customFormat="1" x14ac:dyDescent="0.25">
      <c r="G1499" s="144"/>
    </row>
    <row r="1500" spans="7:7" s="135" customFormat="1" x14ac:dyDescent="0.25">
      <c r="G1500" s="144"/>
    </row>
    <row r="1501" spans="7:7" s="135" customFormat="1" x14ac:dyDescent="0.25">
      <c r="G1501" s="144"/>
    </row>
    <row r="1502" spans="7:7" s="135" customFormat="1" x14ac:dyDescent="0.25">
      <c r="G1502" s="144"/>
    </row>
    <row r="1503" spans="7:7" s="135" customFormat="1" x14ac:dyDescent="0.25">
      <c r="G1503" s="144"/>
    </row>
    <row r="1504" spans="7:7" s="135" customFormat="1" x14ac:dyDescent="0.25">
      <c r="G1504" s="144"/>
    </row>
    <row r="1505" spans="7:7" s="135" customFormat="1" x14ac:dyDescent="0.25">
      <c r="G1505" s="144"/>
    </row>
    <row r="1506" spans="7:7" s="135" customFormat="1" x14ac:dyDescent="0.25">
      <c r="G1506" s="144"/>
    </row>
    <row r="1507" spans="7:7" s="135" customFormat="1" x14ac:dyDescent="0.25">
      <c r="G1507" s="144"/>
    </row>
    <row r="1508" spans="7:7" s="135" customFormat="1" x14ac:dyDescent="0.25">
      <c r="G1508" s="144"/>
    </row>
    <row r="1509" spans="7:7" s="135" customFormat="1" x14ac:dyDescent="0.25">
      <c r="G1509" s="144"/>
    </row>
    <row r="1510" spans="7:7" s="135" customFormat="1" x14ac:dyDescent="0.25">
      <c r="G1510" s="144"/>
    </row>
    <row r="1511" spans="7:7" s="135" customFormat="1" x14ac:dyDescent="0.25">
      <c r="G1511" s="144"/>
    </row>
    <row r="1512" spans="7:7" s="135" customFormat="1" x14ac:dyDescent="0.25">
      <c r="G1512" s="144"/>
    </row>
    <row r="1513" spans="7:7" s="135" customFormat="1" x14ac:dyDescent="0.25">
      <c r="G1513" s="144"/>
    </row>
    <row r="1514" spans="7:7" s="135" customFormat="1" x14ac:dyDescent="0.25">
      <c r="G1514" s="144"/>
    </row>
    <row r="1515" spans="7:7" s="135" customFormat="1" x14ac:dyDescent="0.25">
      <c r="G1515" s="144"/>
    </row>
    <row r="1516" spans="7:7" s="135" customFormat="1" x14ac:dyDescent="0.25">
      <c r="G1516" s="144"/>
    </row>
    <row r="1517" spans="7:7" s="135" customFormat="1" x14ac:dyDescent="0.25">
      <c r="G1517" s="144"/>
    </row>
    <row r="1518" spans="7:7" s="135" customFormat="1" x14ac:dyDescent="0.25">
      <c r="G1518" s="144"/>
    </row>
    <row r="1519" spans="7:7" s="135" customFormat="1" x14ac:dyDescent="0.25">
      <c r="G1519" s="144"/>
    </row>
    <row r="1520" spans="7:7" s="135" customFormat="1" x14ac:dyDescent="0.25">
      <c r="G1520" s="144"/>
    </row>
    <row r="1521" spans="7:7" s="135" customFormat="1" x14ac:dyDescent="0.25">
      <c r="G1521" s="144"/>
    </row>
    <row r="1522" spans="7:7" s="135" customFormat="1" x14ac:dyDescent="0.25">
      <c r="G1522" s="144"/>
    </row>
    <row r="1523" spans="7:7" s="135" customFormat="1" x14ac:dyDescent="0.25">
      <c r="G1523" s="144"/>
    </row>
    <row r="1524" spans="7:7" s="135" customFormat="1" x14ac:dyDescent="0.25">
      <c r="G1524" s="144"/>
    </row>
    <row r="1525" spans="7:7" s="135" customFormat="1" x14ac:dyDescent="0.25">
      <c r="G1525" s="144"/>
    </row>
    <row r="1526" spans="7:7" s="135" customFormat="1" x14ac:dyDescent="0.25">
      <c r="G1526" s="144"/>
    </row>
    <row r="1527" spans="7:7" s="135" customFormat="1" x14ac:dyDescent="0.25">
      <c r="G1527" s="144"/>
    </row>
    <row r="1528" spans="7:7" s="135" customFormat="1" x14ac:dyDescent="0.25">
      <c r="G1528" s="144"/>
    </row>
    <row r="1529" spans="7:7" s="135" customFormat="1" x14ac:dyDescent="0.25">
      <c r="G1529" s="144"/>
    </row>
    <row r="1530" spans="7:7" s="135" customFormat="1" x14ac:dyDescent="0.25">
      <c r="G1530" s="144"/>
    </row>
    <row r="1531" spans="7:7" s="135" customFormat="1" x14ac:dyDescent="0.25">
      <c r="G1531" s="144"/>
    </row>
    <row r="1532" spans="7:7" s="135" customFormat="1" x14ac:dyDescent="0.25">
      <c r="G1532" s="144"/>
    </row>
    <row r="1533" spans="7:7" s="135" customFormat="1" x14ac:dyDescent="0.25">
      <c r="G1533" s="144"/>
    </row>
    <row r="1534" spans="7:7" s="135" customFormat="1" x14ac:dyDescent="0.25">
      <c r="G1534" s="144"/>
    </row>
    <row r="1535" spans="7:7" s="135" customFormat="1" x14ac:dyDescent="0.25">
      <c r="G1535" s="144"/>
    </row>
    <row r="1536" spans="7:7" s="135" customFormat="1" x14ac:dyDescent="0.25">
      <c r="G1536" s="144"/>
    </row>
    <row r="1537" spans="7:7" s="135" customFormat="1" x14ac:dyDescent="0.25">
      <c r="G1537" s="144"/>
    </row>
    <row r="1538" spans="7:7" s="135" customFormat="1" x14ac:dyDescent="0.25">
      <c r="G1538" s="144"/>
    </row>
    <row r="1539" spans="7:7" s="135" customFormat="1" x14ac:dyDescent="0.25">
      <c r="G1539" s="144"/>
    </row>
    <row r="1540" spans="7:7" s="135" customFormat="1" x14ac:dyDescent="0.25">
      <c r="G1540" s="144"/>
    </row>
    <row r="1541" spans="7:7" s="135" customFormat="1" x14ac:dyDescent="0.25">
      <c r="G1541" s="144"/>
    </row>
    <row r="1542" spans="7:7" s="135" customFormat="1" x14ac:dyDescent="0.25">
      <c r="G1542" s="144"/>
    </row>
    <row r="1543" spans="7:7" s="135" customFormat="1" x14ac:dyDescent="0.25">
      <c r="G1543" s="144"/>
    </row>
    <row r="1544" spans="7:7" s="135" customFormat="1" x14ac:dyDescent="0.25">
      <c r="G1544" s="144"/>
    </row>
    <row r="1545" spans="7:7" s="135" customFormat="1" x14ac:dyDescent="0.25">
      <c r="G1545" s="144"/>
    </row>
    <row r="1546" spans="7:7" s="135" customFormat="1" x14ac:dyDescent="0.25">
      <c r="G1546" s="144"/>
    </row>
    <row r="1547" spans="7:7" s="135" customFormat="1" x14ac:dyDescent="0.25">
      <c r="G1547" s="144"/>
    </row>
    <row r="1548" spans="7:7" s="135" customFormat="1" x14ac:dyDescent="0.25">
      <c r="G1548" s="144"/>
    </row>
    <row r="1549" spans="7:7" s="135" customFormat="1" x14ac:dyDescent="0.25">
      <c r="G1549" s="144"/>
    </row>
    <row r="1550" spans="7:7" s="135" customFormat="1" x14ac:dyDescent="0.25">
      <c r="G1550" s="144"/>
    </row>
    <row r="1551" spans="7:7" s="135" customFormat="1" x14ac:dyDescent="0.25">
      <c r="G1551" s="144"/>
    </row>
    <row r="1552" spans="7:7" s="135" customFormat="1" x14ac:dyDescent="0.25">
      <c r="G1552" s="144"/>
    </row>
    <row r="1553" spans="7:7" s="135" customFormat="1" x14ac:dyDescent="0.25">
      <c r="G1553" s="144"/>
    </row>
    <row r="1554" spans="7:7" s="135" customFormat="1" x14ac:dyDescent="0.25">
      <c r="G1554" s="144"/>
    </row>
    <row r="1555" spans="7:7" s="135" customFormat="1" x14ac:dyDescent="0.25">
      <c r="G1555" s="144"/>
    </row>
    <row r="1556" spans="7:7" s="135" customFormat="1" x14ac:dyDescent="0.25">
      <c r="G1556" s="144"/>
    </row>
    <row r="1557" spans="7:7" s="135" customFormat="1" x14ac:dyDescent="0.25">
      <c r="G1557" s="144"/>
    </row>
    <row r="1558" spans="7:7" s="135" customFormat="1" x14ac:dyDescent="0.25">
      <c r="G1558" s="144"/>
    </row>
    <row r="1559" spans="7:7" s="135" customFormat="1" x14ac:dyDescent="0.25">
      <c r="G1559" s="144"/>
    </row>
    <row r="1560" spans="7:7" s="135" customFormat="1" x14ac:dyDescent="0.25">
      <c r="G1560" s="144"/>
    </row>
    <row r="1561" spans="7:7" s="135" customFormat="1" x14ac:dyDescent="0.25">
      <c r="G1561" s="144"/>
    </row>
    <row r="1562" spans="7:7" s="135" customFormat="1" x14ac:dyDescent="0.25">
      <c r="G1562" s="144"/>
    </row>
    <row r="1563" spans="7:7" s="135" customFormat="1" x14ac:dyDescent="0.25">
      <c r="G1563" s="144"/>
    </row>
    <row r="1564" spans="7:7" s="135" customFormat="1" x14ac:dyDescent="0.25">
      <c r="G1564" s="144"/>
    </row>
    <row r="1565" spans="7:7" s="135" customFormat="1" x14ac:dyDescent="0.25">
      <c r="G1565" s="144"/>
    </row>
    <row r="1566" spans="7:7" s="135" customFormat="1" x14ac:dyDescent="0.25">
      <c r="G1566" s="144"/>
    </row>
    <row r="1567" spans="7:7" s="135" customFormat="1" x14ac:dyDescent="0.25">
      <c r="G1567" s="144"/>
    </row>
    <row r="1568" spans="7:7" s="135" customFormat="1" x14ac:dyDescent="0.25">
      <c r="G1568" s="144"/>
    </row>
    <row r="1569" spans="7:7" s="135" customFormat="1" x14ac:dyDescent="0.25">
      <c r="G1569" s="144"/>
    </row>
    <row r="1570" spans="7:7" s="135" customFormat="1" x14ac:dyDescent="0.25">
      <c r="G1570" s="144"/>
    </row>
    <row r="1571" spans="7:7" s="135" customFormat="1" x14ac:dyDescent="0.25">
      <c r="G1571" s="144"/>
    </row>
    <row r="1572" spans="7:7" s="135" customFormat="1" x14ac:dyDescent="0.25">
      <c r="G1572" s="144"/>
    </row>
    <row r="1573" spans="7:7" s="135" customFormat="1" x14ac:dyDescent="0.25">
      <c r="G1573" s="144"/>
    </row>
    <row r="1574" spans="7:7" s="135" customFormat="1" x14ac:dyDescent="0.25">
      <c r="G1574" s="144"/>
    </row>
    <row r="1575" spans="7:7" s="135" customFormat="1" x14ac:dyDescent="0.25">
      <c r="G1575" s="144"/>
    </row>
    <row r="1576" spans="7:7" s="135" customFormat="1" x14ac:dyDescent="0.25">
      <c r="G1576" s="144"/>
    </row>
    <row r="1577" spans="7:7" s="135" customFormat="1" x14ac:dyDescent="0.25">
      <c r="G1577" s="144"/>
    </row>
    <row r="1578" spans="7:7" s="135" customFormat="1" x14ac:dyDescent="0.25">
      <c r="G1578" s="144"/>
    </row>
    <row r="1579" spans="7:7" s="135" customFormat="1" x14ac:dyDescent="0.25">
      <c r="G1579" s="144"/>
    </row>
    <row r="1580" spans="7:7" s="135" customFormat="1" x14ac:dyDescent="0.25">
      <c r="G1580" s="144"/>
    </row>
    <row r="1581" spans="7:7" s="135" customFormat="1" x14ac:dyDescent="0.25">
      <c r="G1581" s="144"/>
    </row>
    <row r="1582" spans="7:7" s="135" customFormat="1" x14ac:dyDescent="0.25">
      <c r="G1582" s="144"/>
    </row>
    <row r="1583" spans="7:7" s="135" customFormat="1" x14ac:dyDescent="0.25">
      <c r="G1583" s="144"/>
    </row>
    <row r="1584" spans="7:7" s="135" customFormat="1" x14ac:dyDescent="0.25">
      <c r="G1584" s="144"/>
    </row>
    <row r="1585" spans="7:7" s="135" customFormat="1" x14ac:dyDescent="0.25">
      <c r="G1585" s="144"/>
    </row>
    <row r="1586" spans="7:7" s="135" customFormat="1" x14ac:dyDescent="0.25">
      <c r="G1586" s="144"/>
    </row>
    <row r="1587" spans="7:7" s="135" customFormat="1" x14ac:dyDescent="0.25">
      <c r="G1587" s="144"/>
    </row>
    <row r="1588" spans="7:7" s="135" customFormat="1" x14ac:dyDescent="0.25">
      <c r="G1588" s="144"/>
    </row>
    <row r="1589" spans="7:7" s="135" customFormat="1" x14ac:dyDescent="0.25">
      <c r="G1589" s="144"/>
    </row>
    <row r="1590" spans="7:7" s="135" customFormat="1" x14ac:dyDescent="0.25">
      <c r="G1590" s="144"/>
    </row>
    <row r="1591" spans="7:7" s="135" customFormat="1" x14ac:dyDescent="0.25">
      <c r="G1591" s="144"/>
    </row>
    <row r="1592" spans="7:7" s="135" customFormat="1" x14ac:dyDescent="0.25">
      <c r="G1592" s="144"/>
    </row>
    <row r="1593" spans="7:7" s="135" customFormat="1" x14ac:dyDescent="0.25">
      <c r="G1593" s="144"/>
    </row>
    <row r="1594" spans="7:7" s="135" customFormat="1" x14ac:dyDescent="0.25">
      <c r="G1594" s="144"/>
    </row>
    <row r="1595" spans="7:7" s="135" customFormat="1" x14ac:dyDescent="0.25">
      <c r="G1595" s="144"/>
    </row>
    <row r="1596" spans="7:7" s="135" customFormat="1" x14ac:dyDescent="0.25">
      <c r="G1596" s="144"/>
    </row>
    <row r="1597" spans="7:7" s="135" customFormat="1" x14ac:dyDescent="0.25">
      <c r="G1597" s="144"/>
    </row>
    <row r="1598" spans="7:7" s="135" customFormat="1" x14ac:dyDescent="0.25">
      <c r="G1598" s="144"/>
    </row>
    <row r="1599" spans="7:7" s="135" customFormat="1" x14ac:dyDescent="0.25">
      <c r="G1599" s="144"/>
    </row>
    <row r="1600" spans="7:7" s="135" customFormat="1" x14ac:dyDescent="0.25">
      <c r="G1600" s="144"/>
    </row>
    <row r="1601" spans="7:7" s="135" customFormat="1" x14ac:dyDescent="0.25">
      <c r="G1601" s="144"/>
    </row>
    <row r="1602" spans="7:7" s="135" customFormat="1" x14ac:dyDescent="0.25">
      <c r="G1602" s="144"/>
    </row>
    <row r="1603" spans="7:7" s="135" customFormat="1" x14ac:dyDescent="0.25">
      <c r="G1603" s="144"/>
    </row>
    <row r="1604" spans="7:7" s="135" customFormat="1" x14ac:dyDescent="0.25">
      <c r="G1604" s="144"/>
    </row>
    <row r="1605" spans="7:7" s="135" customFormat="1" x14ac:dyDescent="0.25">
      <c r="G1605" s="144"/>
    </row>
    <row r="1606" spans="7:7" s="135" customFormat="1" x14ac:dyDescent="0.25">
      <c r="G1606" s="144"/>
    </row>
    <row r="1607" spans="7:7" s="135" customFormat="1" x14ac:dyDescent="0.25">
      <c r="G1607" s="144"/>
    </row>
    <row r="1608" spans="7:7" s="135" customFormat="1" x14ac:dyDescent="0.25">
      <c r="G1608" s="144"/>
    </row>
    <row r="1609" spans="7:7" s="135" customFormat="1" x14ac:dyDescent="0.25">
      <c r="G1609" s="144"/>
    </row>
    <row r="1610" spans="7:7" s="135" customFormat="1" x14ac:dyDescent="0.25">
      <c r="G1610" s="144"/>
    </row>
    <row r="1611" spans="7:7" s="135" customFormat="1" x14ac:dyDescent="0.25">
      <c r="G1611" s="144"/>
    </row>
    <row r="1612" spans="7:7" s="135" customFormat="1" x14ac:dyDescent="0.25">
      <c r="G1612" s="144"/>
    </row>
    <row r="1613" spans="7:7" s="135" customFormat="1" x14ac:dyDescent="0.25">
      <c r="G1613" s="144"/>
    </row>
    <row r="1614" spans="7:7" s="135" customFormat="1" x14ac:dyDescent="0.25">
      <c r="G1614" s="144"/>
    </row>
    <row r="1615" spans="7:7" s="135" customFormat="1" x14ac:dyDescent="0.25">
      <c r="G1615" s="144"/>
    </row>
    <row r="1616" spans="7:7" s="135" customFormat="1" x14ac:dyDescent="0.25">
      <c r="G1616" s="144"/>
    </row>
    <row r="1617" spans="7:7" s="135" customFormat="1" x14ac:dyDescent="0.25">
      <c r="G1617" s="144"/>
    </row>
    <row r="1618" spans="7:7" s="135" customFormat="1" x14ac:dyDescent="0.25">
      <c r="G1618" s="144"/>
    </row>
    <row r="1619" spans="7:7" s="135" customFormat="1" x14ac:dyDescent="0.25">
      <c r="G1619" s="144"/>
    </row>
    <row r="1620" spans="7:7" s="135" customFormat="1" x14ac:dyDescent="0.25">
      <c r="G1620" s="144"/>
    </row>
    <row r="1621" spans="7:7" s="135" customFormat="1" x14ac:dyDescent="0.25">
      <c r="G1621" s="144"/>
    </row>
    <row r="1622" spans="7:7" s="135" customFormat="1" x14ac:dyDescent="0.25">
      <c r="G1622" s="144"/>
    </row>
    <row r="1623" spans="7:7" s="135" customFormat="1" x14ac:dyDescent="0.25">
      <c r="G1623" s="144"/>
    </row>
    <row r="1624" spans="7:7" s="135" customFormat="1" x14ac:dyDescent="0.25">
      <c r="G1624" s="144"/>
    </row>
    <row r="1625" spans="7:7" s="135" customFormat="1" x14ac:dyDescent="0.25">
      <c r="G1625" s="144"/>
    </row>
    <row r="1626" spans="7:7" s="135" customFormat="1" x14ac:dyDescent="0.25">
      <c r="G1626" s="144"/>
    </row>
    <row r="1627" spans="7:7" s="135" customFormat="1" x14ac:dyDescent="0.25">
      <c r="G1627" s="144"/>
    </row>
    <row r="1628" spans="7:7" s="135" customFormat="1" x14ac:dyDescent="0.25">
      <c r="G1628" s="144"/>
    </row>
    <row r="1629" spans="7:7" s="135" customFormat="1" x14ac:dyDescent="0.25">
      <c r="G1629" s="144"/>
    </row>
    <row r="1630" spans="7:7" s="135" customFormat="1" x14ac:dyDescent="0.25">
      <c r="G1630" s="144"/>
    </row>
    <row r="1631" spans="7:7" s="135" customFormat="1" x14ac:dyDescent="0.25">
      <c r="G1631" s="144"/>
    </row>
    <row r="1632" spans="7:7" s="135" customFormat="1" x14ac:dyDescent="0.25">
      <c r="G1632" s="144"/>
    </row>
    <row r="1633" spans="7:7" s="135" customFormat="1" x14ac:dyDescent="0.25">
      <c r="G1633" s="144"/>
    </row>
    <row r="1634" spans="7:7" s="135" customFormat="1" x14ac:dyDescent="0.25">
      <c r="G1634" s="144"/>
    </row>
    <row r="1635" spans="7:7" s="135" customFormat="1" x14ac:dyDescent="0.25">
      <c r="G1635" s="144"/>
    </row>
    <row r="1636" spans="7:7" s="135" customFormat="1" x14ac:dyDescent="0.25">
      <c r="G1636" s="144"/>
    </row>
    <row r="1637" spans="7:7" s="135" customFormat="1" x14ac:dyDescent="0.25">
      <c r="G1637" s="144"/>
    </row>
    <row r="1638" spans="7:7" s="135" customFormat="1" x14ac:dyDescent="0.25">
      <c r="G1638" s="144"/>
    </row>
    <row r="1639" spans="7:7" s="135" customFormat="1" x14ac:dyDescent="0.25">
      <c r="G1639" s="144"/>
    </row>
    <row r="1640" spans="7:7" s="135" customFormat="1" x14ac:dyDescent="0.25">
      <c r="G1640" s="144"/>
    </row>
    <row r="1641" spans="7:7" s="135" customFormat="1" x14ac:dyDescent="0.25">
      <c r="G1641" s="144"/>
    </row>
    <row r="1642" spans="7:7" s="135" customFormat="1" x14ac:dyDescent="0.25">
      <c r="G1642" s="144"/>
    </row>
    <row r="1643" spans="7:7" s="135" customFormat="1" x14ac:dyDescent="0.25">
      <c r="G1643" s="144"/>
    </row>
    <row r="1644" spans="7:7" s="135" customFormat="1" x14ac:dyDescent="0.25">
      <c r="G1644" s="144"/>
    </row>
    <row r="1645" spans="7:7" s="135" customFormat="1" x14ac:dyDescent="0.25">
      <c r="G1645" s="144"/>
    </row>
    <row r="1646" spans="7:7" s="135" customFormat="1" x14ac:dyDescent="0.25">
      <c r="G1646" s="144"/>
    </row>
    <row r="1647" spans="7:7" s="135" customFormat="1" x14ac:dyDescent="0.25">
      <c r="G1647" s="144"/>
    </row>
    <row r="1648" spans="7:7" s="135" customFormat="1" x14ac:dyDescent="0.25">
      <c r="G1648" s="144"/>
    </row>
    <row r="1649" spans="7:7" s="135" customFormat="1" x14ac:dyDescent="0.25">
      <c r="G1649" s="144"/>
    </row>
    <row r="1650" spans="7:7" s="135" customFormat="1" x14ac:dyDescent="0.25">
      <c r="G1650" s="144"/>
    </row>
    <row r="1651" spans="7:7" s="135" customFormat="1" x14ac:dyDescent="0.25">
      <c r="G1651" s="144"/>
    </row>
    <row r="1652" spans="7:7" s="135" customFormat="1" x14ac:dyDescent="0.25">
      <c r="G1652" s="144"/>
    </row>
    <row r="1653" spans="7:7" s="135" customFormat="1" x14ac:dyDescent="0.25">
      <c r="G1653" s="144"/>
    </row>
    <row r="1654" spans="7:7" s="135" customFormat="1" x14ac:dyDescent="0.25">
      <c r="G1654" s="144"/>
    </row>
    <row r="1655" spans="7:7" s="135" customFormat="1" x14ac:dyDescent="0.25">
      <c r="G1655" s="144"/>
    </row>
    <row r="1656" spans="7:7" s="135" customFormat="1" x14ac:dyDescent="0.25">
      <c r="G1656" s="144"/>
    </row>
    <row r="1657" spans="7:7" s="135" customFormat="1" x14ac:dyDescent="0.25">
      <c r="G1657" s="144"/>
    </row>
    <row r="1658" spans="7:7" s="135" customFormat="1" x14ac:dyDescent="0.25">
      <c r="G1658" s="144"/>
    </row>
    <row r="1659" spans="7:7" s="135" customFormat="1" x14ac:dyDescent="0.25">
      <c r="G1659" s="144"/>
    </row>
    <row r="1660" spans="7:7" s="135" customFormat="1" x14ac:dyDescent="0.25">
      <c r="G1660" s="144"/>
    </row>
    <row r="1661" spans="7:7" s="135" customFormat="1" x14ac:dyDescent="0.25">
      <c r="G1661" s="144"/>
    </row>
    <row r="1662" spans="7:7" s="135" customFormat="1" x14ac:dyDescent="0.25">
      <c r="G1662" s="144"/>
    </row>
    <row r="1663" spans="7:7" s="135" customFormat="1" x14ac:dyDescent="0.25">
      <c r="G1663" s="144"/>
    </row>
    <row r="1664" spans="7:7" s="135" customFormat="1" x14ac:dyDescent="0.25">
      <c r="G1664" s="144"/>
    </row>
    <row r="1665" spans="7:7" s="135" customFormat="1" x14ac:dyDescent="0.25">
      <c r="G1665" s="144"/>
    </row>
    <row r="1666" spans="7:7" s="135" customFormat="1" x14ac:dyDescent="0.25">
      <c r="G1666" s="144"/>
    </row>
    <row r="1667" spans="7:7" s="135" customFormat="1" x14ac:dyDescent="0.25">
      <c r="G1667" s="144"/>
    </row>
    <row r="1668" spans="7:7" s="135" customFormat="1" x14ac:dyDescent="0.25">
      <c r="G1668" s="144"/>
    </row>
    <row r="1669" spans="7:7" s="135" customFormat="1" x14ac:dyDescent="0.25">
      <c r="G1669" s="144"/>
    </row>
    <row r="1670" spans="7:7" s="135" customFormat="1" x14ac:dyDescent="0.25">
      <c r="G1670" s="144"/>
    </row>
    <row r="1671" spans="7:7" s="135" customFormat="1" x14ac:dyDescent="0.25">
      <c r="G1671" s="144"/>
    </row>
    <row r="1672" spans="7:7" s="135" customFormat="1" x14ac:dyDescent="0.25">
      <c r="G1672" s="144"/>
    </row>
    <row r="1673" spans="7:7" s="135" customFormat="1" x14ac:dyDescent="0.25">
      <c r="G1673" s="144"/>
    </row>
    <row r="1674" spans="7:7" s="135" customFormat="1" x14ac:dyDescent="0.25">
      <c r="G1674" s="144"/>
    </row>
    <row r="1675" spans="7:7" s="135" customFormat="1" x14ac:dyDescent="0.25">
      <c r="G1675" s="144"/>
    </row>
    <row r="1676" spans="7:7" s="135" customFormat="1" x14ac:dyDescent="0.25">
      <c r="G1676" s="144"/>
    </row>
    <row r="1677" spans="7:7" s="135" customFormat="1" x14ac:dyDescent="0.25">
      <c r="G1677" s="144"/>
    </row>
    <row r="1678" spans="7:7" s="135" customFormat="1" x14ac:dyDescent="0.25">
      <c r="G1678" s="144"/>
    </row>
    <row r="1679" spans="7:7" s="135" customFormat="1" x14ac:dyDescent="0.25">
      <c r="G1679" s="144"/>
    </row>
    <row r="1680" spans="7:7" s="135" customFormat="1" x14ac:dyDescent="0.25">
      <c r="G1680" s="144"/>
    </row>
    <row r="1681" spans="7:7" s="135" customFormat="1" x14ac:dyDescent="0.25">
      <c r="G1681" s="144"/>
    </row>
    <row r="1682" spans="7:7" s="135" customFormat="1" x14ac:dyDescent="0.25">
      <c r="G1682" s="144"/>
    </row>
    <row r="1683" spans="7:7" s="135" customFormat="1" x14ac:dyDescent="0.25">
      <c r="G1683" s="144"/>
    </row>
    <row r="1684" spans="7:7" s="135" customFormat="1" x14ac:dyDescent="0.25">
      <c r="G1684" s="144"/>
    </row>
    <row r="1685" spans="7:7" s="135" customFormat="1" x14ac:dyDescent="0.25">
      <c r="G1685" s="144"/>
    </row>
    <row r="1686" spans="7:7" s="135" customFormat="1" x14ac:dyDescent="0.25">
      <c r="G1686" s="144"/>
    </row>
    <row r="1687" spans="7:7" s="135" customFormat="1" x14ac:dyDescent="0.25">
      <c r="G1687" s="144"/>
    </row>
    <row r="1688" spans="7:7" s="135" customFormat="1" x14ac:dyDescent="0.25">
      <c r="G1688" s="144"/>
    </row>
    <row r="1689" spans="7:7" s="135" customFormat="1" x14ac:dyDescent="0.25">
      <c r="G1689" s="144"/>
    </row>
    <row r="1690" spans="7:7" s="135" customFormat="1" x14ac:dyDescent="0.25">
      <c r="G1690" s="144"/>
    </row>
    <row r="1691" spans="7:7" s="135" customFormat="1" x14ac:dyDescent="0.25">
      <c r="G1691" s="144"/>
    </row>
    <row r="1692" spans="7:7" s="135" customFormat="1" x14ac:dyDescent="0.25">
      <c r="G1692" s="144"/>
    </row>
    <row r="1693" spans="7:7" s="135" customFormat="1" x14ac:dyDescent="0.25">
      <c r="G1693" s="144"/>
    </row>
    <row r="1694" spans="7:7" s="135" customFormat="1" x14ac:dyDescent="0.25">
      <c r="G1694" s="144"/>
    </row>
    <row r="1695" spans="7:7" s="135" customFormat="1" x14ac:dyDescent="0.25">
      <c r="G1695" s="144"/>
    </row>
    <row r="1696" spans="7:7" s="135" customFormat="1" x14ac:dyDescent="0.25">
      <c r="G1696" s="144"/>
    </row>
    <row r="1697" spans="7:7" s="135" customFormat="1" x14ac:dyDescent="0.25">
      <c r="G1697" s="144"/>
    </row>
    <row r="1698" spans="7:7" s="135" customFormat="1" x14ac:dyDescent="0.25">
      <c r="G1698" s="144"/>
    </row>
    <row r="1699" spans="7:7" s="135" customFormat="1" x14ac:dyDescent="0.25">
      <c r="G1699" s="144"/>
    </row>
    <row r="1700" spans="7:7" s="135" customFormat="1" x14ac:dyDescent="0.25">
      <c r="G1700" s="144"/>
    </row>
    <row r="1701" spans="7:7" s="135" customFormat="1" x14ac:dyDescent="0.25">
      <c r="G1701" s="144"/>
    </row>
    <row r="1702" spans="7:7" s="135" customFormat="1" x14ac:dyDescent="0.25">
      <c r="G1702" s="144"/>
    </row>
    <row r="1703" spans="7:7" s="135" customFormat="1" x14ac:dyDescent="0.25">
      <c r="G1703" s="144"/>
    </row>
    <row r="1704" spans="7:7" s="135" customFormat="1" x14ac:dyDescent="0.25">
      <c r="G1704" s="144"/>
    </row>
    <row r="1705" spans="7:7" s="135" customFormat="1" x14ac:dyDescent="0.25">
      <c r="G1705" s="144"/>
    </row>
    <row r="1706" spans="7:7" s="135" customFormat="1" x14ac:dyDescent="0.25">
      <c r="G1706" s="144"/>
    </row>
    <row r="1707" spans="7:7" s="135" customFormat="1" x14ac:dyDescent="0.25">
      <c r="G1707" s="144"/>
    </row>
    <row r="1708" spans="7:7" s="135" customFormat="1" x14ac:dyDescent="0.25">
      <c r="G1708" s="144"/>
    </row>
    <row r="1709" spans="7:7" s="135" customFormat="1" x14ac:dyDescent="0.25">
      <c r="G1709" s="144"/>
    </row>
    <row r="1710" spans="7:7" s="135" customFormat="1" x14ac:dyDescent="0.25">
      <c r="G1710" s="144"/>
    </row>
    <row r="1711" spans="7:7" s="135" customFormat="1" x14ac:dyDescent="0.25">
      <c r="G1711" s="144"/>
    </row>
    <row r="1712" spans="7:7" s="135" customFormat="1" x14ac:dyDescent="0.25">
      <c r="G1712" s="144"/>
    </row>
    <row r="1713" spans="7:7" s="135" customFormat="1" x14ac:dyDescent="0.25">
      <c r="G1713" s="144"/>
    </row>
    <row r="1714" spans="7:7" s="135" customFormat="1" x14ac:dyDescent="0.25">
      <c r="G1714" s="144"/>
    </row>
    <row r="1715" spans="7:7" s="135" customFormat="1" x14ac:dyDescent="0.25">
      <c r="G1715" s="144"/>
    </row>
    <row r="1716" spans="7:7" s="135" customFormat="1" x14ac:dyDescent="0.25">
      <c r="G1716" s="144"/>
    </row>
    <row r="1717" spans="7:7" s="135" customFormat="1" x14ac:dyDescent="0.25">
      <c r="G1717" s="144"/>
    </row>
    <row r="1718" spans="7:7" s="135" customFormat="1" x14ac:dyDescent="0.25">
      <c r="G1718" s="144"/>
    </row>
    <row r="1719" spans="7:7" s="135" customFormat="1" x14ac:dyDescent="0.25">
      <c r="G1719" s="144"/>
    </row>
    <row r="1720" spans="7:7" s="135" customFormat="1" x14ac:dyDescent="0.25">
      <c r="G1720" s="144"/>
    </row>
    <row r="1721" spans="7:7" s="135" customFormat="1" x14ac:dyDescent="0.25">
      <c r="G1721" s="144"/>
    </row>
    <row r="1722" spans="7:7" s="135" customFormat="1" x14ac:dyDescent="0.25">
      <c r="G1722" s="144"/>
    </row>
    <row r="1723" spans="7:7" s="135" customFormat="1" x14ac:dyDescent="0.25">
      <c r="G1723" s="144"/>
    </row>
    <row r="1724" spans="7:7" s="135" customFormat="1" x14ac:dyDescent="0.25">
      <c r="G1724" s="144"/>
    </row>
    <row r="1725" spans="7:7" s="135" customFormat="1" x14ac:dyDescent="0.25">
      <c r="G1725" s="144"/>
    </row>
    <row r="1726" spans="7:7" s="135" customFormat="1" x14ac:dyDescent="0.25">
      <c r="G1726" s="144"/>
    </row>
    <row r="1727" spans="7:7" s="135" customFormat="1" x14ac:dyDescent="0.25">
      <c r="G1727" s="144"/>
    </row>
    <row r="1728" spans="7:7" s="135" customFormat="1" x14ac:dyDescent="0.25">
      <c r="G1728" s="144"/>
    </row>
    <row r="1729" spans="7:7" s="135" customFormat="1" x14ac:dyDescent="0.25">
      <c r="G1729" s="144"/>
    </row>
    <row r="1730" spans="7:7" s="135" customFormat="1" x14ac:dyDescent="0.25">
      <c r="G1730" s="144"/>
    </row>
    <row r="1731" spans="7:7" s="135" customFormat="1" x14ac:dyDescent="0.25">
      <c r="G1731" s="144"/>
    </row>
    <row r="1732" spans="7:7" s="135" customFormat="1" x14ac:dyDescent="0.25">
      <c r="G1732" s="144"/>
    </row>
    <row r="1733" spans="7:7" s="135" customFormat="1" x14ac:dyDescent="0.25">
      <c r="G1733" s="144"/>
    </row>
    <row r="1734" spans="7:7" s="135" customFormat="1" x14ac:dyDescent="0.25">
      <c r="G1734" s="144"/>
    </row>
    <row r="1735" spans="7:7" s="135" customFormat="1" x14ac:dyDescent="0.25">
      <c r="G1735" s="144"/>
    </row>
    <row r="1736" spans="7:7" s="135" customFormat="1" x14ac:dyDescent="0.25">
      <c r="G1736" s="144"/>
    </row>
    <row r="1737" spans="7:7" s="135" customFormat="1" x14ac:dyDescent="0.25">
      <c r="G1737" s="144"/>
    </row>
    <row r="1738" spans="7:7" s="135" customFormat="1" x14ac:dyDescent="0.25">
      <c r="G1738" s="144"/>
    </row>
    <row r="1739" spans="7:7" s="135" customFormat="1" x14ac:dyDescent="0.25">
      <c r="G1739" s="144"/>
    </row>
    <row r="1740" spans="7:7" s="135" customFormat="1" x14ac:dyDescent="0.25">
      <c r="G1740" s="144"/>
    </row>
    <row r="1741" spans="7:7" s="135" customFormat="1" x14ac:dyDescent="0.25">
      <c r="G1741" s="144"/>
    </row>
    <row r="1742" spans="7:7" s="135" customFormat="1" x14ac:dyDescent="0.25">
      <c r="G1742" s="144"/>
    </row>
    <row r="1743" spans="7:7" s="135" customFormat="1" x14ac:dyDescent="0.25">
      <c r="G1743" s="144"/>
    </row>
    <row r="1744" spans="7:7" s="135" customFormat="1" x14ac:dyDescent="0.25">
      <c r="G1744" s="144"/>
    </row>
    <row r="1745" spans="7:7" s="135" customFormat="1" x14ac:dyDescent="0.25">
      <c r="G1745" s="144"/>
    </row>
    <row r="1746" spans="7:7" s="135" customFormat="1" x14ac:dyDescent="0.25">
      <c r="G1746" s="144"/>
    </row>
    <row r="1747" spans="7:7" s="135" customFormat="1" x14ac:dyDescent="0.25">
      <c r="G1747" s="144"/>
    </row>
    <row r="1748" spans="7:7" s="135" customFormat="1" x14ac:dyDescent="0.25">
      <c r="G1748" s="144"/>
    </row>
    <row r="1749" spans="7:7" s="135" customFormat="1" x14ac:dyDescent="0.25">
      <c r="G1749" s="144"/>
    </row>
    <row r="1750" spans="7:7" s="135" customFormat="1" x14ac:dyDescent="0.25">
      <c r="G1750" s="144"/>
    </row>
    <row r="1751" spans="7:7" s="135" customFormat="1" x14ac:dyDescent="0.25">
      <c r="G1751" s="144"/>
    </row>
    <row r="1752" spans="7:7" s="135" customFormat="1" x14ac:dyDescent="0.25">
      <c r="G1752" s="144"/>
    </row>
    <row r="1753" spans="7:7" s="135" customFormat="1" x14ac:dyDescent="0.25">
      <c r="G1753" s="144"/>
    </row>
    <row r="1754" spans="7:7" s="135" customFormat="1" x14ac:dyDescent="0.25">
      <c r="G1754" s="144"/>
    </row>
    <row r="1755" spans="7:7" s="135" customFormat="1" x14ac:dyDescent="0.25">
      <c r="G1755" s="144"/>
    </row>
    <row r="1756" spans="7:7" s="135" customFormat="1" x14ac:dyDescent="0.25">
      <c r="G1756" s="144"/>
    </row>
    <row r="1757" spans="7:7" s="135" customFormat="1" x14ac:dyDescent="0.25">
      <c r="G1757" s="144"/>
    </row>
    <row r="1758" spans="7:7" s="135" customFormat="1" x14ac:dyDescent="0.25">
      <c r="G1758" s="144"/>
    </row>
    <row r="1759" spans="7:7" s="135" customFormat="1" x14ac:dyDescent="0.25">
      <c r="G1759" s="144"/>
    </row>
    <row r="1760" spans="7:7" s="135" customFormat="1" x14ac:dyDescent="0.25">
      <c r="G1760" s="144"/>
    </row>
    <row r="1761" spans="7:7" s="135" customFormat="1" x14ac:dyDescent="0.25">
      <c r="G1761" s="144"/>
    </row>
    <row r="1762" spans="7:7" s="135" customFormat="1" x14ac:dyDescent="0.25">
      <c r="G1762" s="144"/>
    </row>
    <row r="1763" spans="7:7" s="135" customFormat="1" x14ac:dyDescent="0.25">
      <c r="G1763" s="144"/>
    </row>
    <row r="1764" spans="7:7" s="135" customFormat="1" x14ac:dyDescent="0.25">
      <c r="G1764" s="144"/>
    </row>
    <row r="1765" spans="7:7" s="135" customFormat="1" x14ac:dyDescent="0.25">
      <c r="G1765" s="144"/>
    </row>
    <row r="1766" spans="7:7" s="135" customFormat="1" x14ac:dyDescent="0.25">
      <c r="G1766" s="144"/>
    </row>
    <row r="1767" spans="7:7" s="135" customFormat="1" x14ac:dyDescent="0.25">
      <c r="G1767" s="144"/>
    </row>
    <row r="1768" spans="7:7" s="135" customFormat="1" x14ac:dyDescent="0.25">
      <c r="G1768" s="144"/>
    </row>
    <row r="1769" spans="7:7" s="135" customFormat="1" x14ac:dyDescent="0.25">
      <c r="G1769" s="144"/>
    </row>
    <row r="1770" spans="7:7" s="135" customFormat="1" x14ac:dyDescent="0.25">
      <c r="G1770" s="144"/>
    </row>
    <row r="1771" spans="7:7" s="135" customFormat="1" x14ac:dyDescent="0.25">
      <c r="G1771" s="144"/>
    </row>
    <row r="1772" spans="7:7" s="135" customFormat="1" x14ac:dyDescent="0.25">
      <c r="G1772" s="144"/>
    </row>
    <row r="1773" spans="7:7" s="135" customFormat="1" x14ac:dyDescent="0.25">
      <c r="G1773" s="144"/>
    </row>
    <row r="1774" spans="7:7" s="135" customFormat="1" x14ac:dyDescent="0.25">
      <c r="G1774" s="144"/>
    </row>
    <row r="1775" spans="7:7" s="135" customFormat="1" x14ac:dyDescent="0.25">
      <c r="G1775" s="144"/>
    </row>
    <row r="1776" spans="7:7" s="135" customFormat="1" x14ac:dyDescent="0.25">
      <c r="G1776" s="144"/>
    </row>
    <row r="1777" spans="7:7" s="135" customFormat="1" x14ac:dyDescent="0.25">
      <c r="G1777" s="144"/>
    </row>
    <row r="1778" spans="7:7" s="135" customFormat="1" x14ac:dyDescent="0.25">
      <c r="G1778" s="144"/>
    </row>
    <row r="1779" spans="7:7" s="135" customFormat="1" x14ac:dyDescent="0.25">
      <c r="G1779" s="144"/>
    </row>
    <row r="1780" spans="7:7" s="135" customFormat="1" x14ac:dyDescent="0.25">
      <c r="G1780" s="144"/>
    </row>
    <row r="1781" spans="7:7" s="135" customFormat="1" x14ac:dyDescent="0.25">
      <c r="G1781" s="144"/>
    </row>
    <row r="1782" spans="7:7" s="135" customFormat="1" x14ac:dyDescent="0.25">
      <c r="G1782" s="144"/>
    </row>
    <row r="1783" spans="7:7" s="135" customFormat="1" x14ac:dyDescent="0.25">
      <c r="G1783" s="144"/>
    </row>
    <row r="1784" spans="7:7" s="135" customFormat="1" x14ac:dyDescent="0.25">
      <c r="G1784" s="144"/>
    </row>
    <row r="1785" spans="7:7" s="135" customFormat="1" x14ac:dyDescent="0.25">
      <c r="G1785" s="144"/>
    </row>
    <row r="1786" spans="7:7" s="135" customFormat="1" x14ac:dyDescent="0.25">
      <c r="G1786" s="144"/>
    </row>
    <row r="1787" spans="7:7" s="135" customFormat="1" x14ac:dyDescent="0.25">
      <c r="G1787" s="144"/>
    </row>
    <row r="1788" spans="7:7" s="135" customFormat="1" x14ac:dyDescent="0.25">
      <c r="G1788" s="144"/>
    </row>
    <row r="1789" spans="7:7" s="135" customFormat="1" x14ac:dyDescent="0.25">
      <c r="G1789" s="144"/>
    </row>
    <row r="1790" spans="7:7" s="135" customFormat="1" x14ac:dyDescent="0.25">
      <c r="G1790" s="144"/>
    </row>
    <row r="1791" spans="7:7" s="135" customFormat="1" x14ac:dyDescent="0.25">
      <c r="G1791" s="144"/>
    </row>
    <row r="1792" spans="7:7" s="135" customFormat="1" x14ac:dyDescent="0.25">
      <c r="G1792" s="144"/>
    </row>
    <row r="1793" spans="7:7" s="135" customFormat="1" x14ac:dyDescent="0.25">
      <c r="G1793" s="144"/>
    </row>
    <row r="1794" spans="7:7" s="135" customFormat="1" x14ac:dyDescent="0.25">
      <c r="G1794" s="144"/>
    </row>
    <row r="1795" spans="7:7" s="135" customFormat="1" x14ac:dyDescent="0.25">
      <c r="G1795" s="144"/>
    </row>
    <row r="1796" spans="7:7" s="135" customFormat="1" x14ac:dyDescent="0.25">
      <c r="G1796" s="144"/>
    </row>
    <row r="1797" spans="7:7" s="135" customFormat="1" x14ac:dyDescent="0.25">
      <c r="G1797" s="144"/>
    </row>
    <row r="1798" spans="7:7" s="135" customFormat="1" x14ac:dyDescent="0.25">
      <c r="G1798" s="144"/>
    </row>
    <row r="1799" spans="7:7" s="135" customFormat="1" x14ac:dyDescent="0.25">
      <c r="G1799" s="144"/>
    </row>
    <row r="1800" spans="7:7" s="135" customFormat="1" x14ac:dyDescent="0.25">
      <c r="G1800" s="144"/>
    </row>
    <row r="1801" spans="7:7" s="135" customFormat="1" x14ac:dyDescent="0.25">
      <c r="G1801" s="144"/>
    </row>
    <row r="1802" spans="7:7" s="135" customFormat="1" x14ac:dyDescent="0.25">
      <c r="G1802" s="144"/>
    </row>
    <row r="1803" spans="7:7" s="135" customFormat="1" x14ac:dyDescent="0.25">
      <c r="G1803" s="144"/>
    </row>
    <row r="1804" spans="7:7" s="135" customFormat="1" x14ac:dyDescent="0.25">
      <c r="G1804" s="144"/>
    </row>
    <row r="1805" spans="7:7" s="135" customFormat="1" x14ac:dyDescent="0.25">
      <c r="G1805" s="144"/>
    </row>
    <row r="1806" spans="7:7" s="135" customFormat="1" x14ac:dyDescent="0.25">
      <c r="G1806" s="144"/>
    </row>
    <row r="1807" spans="7:7" s="135" customFormat="1" x14ac:dyDescent="0.25">
      <c r="G1807" s="144"/>
    </row>
    <row r="1808" spans="7:7" s="135" customFormat="1" x14ac:dyDescent="0.25">
      <c r="G1808" s="144"/>
    </row>
    <row r="1809" spans="7:7" s="135" customFormat="1" x14ac:dyDescent="0.25">
      <c r="G1809" s="144"/>
    </row>
    <row r="1810" spans="7:7" s="135" customFormat="1" x14ac:dyDescent="0.25">
      <c r="G1810" s="144"/>
    </row>
    <row r="1811" spans="7:7" s="135" customFormat="1" x14ac:dyDescent="0.25">
      <c r="G1811" s="144"/>
    </row>
    <row r="1812" spans="7:7" s="135" customFormat="1" x14ac:dyDescent="0.25">
      <c r="G1812" s="144"/>
    </row>
    <row r="1813" spans="7:7" s="135" customFormat="1" x14ac:dyDescent="0.25">
      <c r="G1813" s="144"/>
    </row>
    <row r="1814" spans="7:7" s="135" customFormat="1" x14ac:dyDescent="0.25">
      <c r="G1814" s="144"/>
    </row>
    <row r="1815" spans="7:7" s="135" customFormat="1" x14ac:dyDescent="0.25">
      <c r="G1815" s="144"/>
    </row>
    <row r="1816" spans="7:7" s="135" customFormat="1" x14ac:dyDescent="0.25">
      <c r="G1816" s="144"/>
    </row>
    <row r="1817" spans="7:7" s="135" customFormat="1" x14ac:dyDescent="0.25">
      <c r="G1817" s="144"/>
    </row>
    <row r="1818" spans="7:7" s="135" customFormat="1" x14ac:dyDescent="0.25">
      <c r="G1818" s="144"/>
    </row>
    <row r="1819" spans="7:7" s="135" customFormat="1" x14ac:dyDescent="0.25">
      <c r="G1819" s="144"/>
    </row>
    <row r="1820" spans="7:7" s="135" customFormat="1" x14ac:dyDescent="0.25">
      <c r="G1820" s="144"/>
    </row>
    <row r="1821" spans="7:7" s="135" customFormat="1" x14ac:dyDescent="0.25">
      <c r="G1821" s="144"/>
    </row>
    <row r="1822" spans="7:7" s="135" customFormat="1" x14ac:dyDescent="0.25">
      <c r="G1822" s="144"/>
    </row>
    <row r="1823" spans="7:7" s="135" customFormat="1" x14ac:dyDescent="0.25">
      <c r="G1823" s="144"/>
    </row>
    <row r="1824" spans="7:7" s="135" customFormat="1" x14ac:dyDescent="0.25">
      <c r="G1824" s="144"/>
    </row>
    <row r="1825" spans="7:7" s="135" customFormat="1" x14ac:dyDescent="0.25">
      <c r="G1825" s="144"/>
    </row>
    <row r="1826" spans="7:7" s="135" customFormat="1" x14ac:dyDescent="0.25">
      <c r="G1826" s="144"/>
    </row>
    <row r="1827" spans="7:7" s="135" customFormat="1" x14ac:dyDescent="0.25">
      <c r="G1827" s="144"/>
    </row>
    <row r="1828" spans="7:7" s="135" customFormat="1" x14ac:dyDescent="0.25">
      <c r="G1828" s="144"/>
    </row>
    <row r="1829" spans="7:7" s="135" customFormat="1" x14ac:dyDescent="0.25">
      <c r="G1829" s="144"/>
    </row>
    <row r="1830" spans="7:7" s="135" customFormat="1" x14ac:dyDescent="0.25">
      <c r="G1830" s="144"/>
    </row>
    <row r="1831" spans="7:7" s="135" customFormat="1" x14ac:dyDescent="0.25">
      <c r="G1831" s="144"/>
    </row>
    <row r="1832" spans="7:7" s="135" customFormat="1" x14ac:dyDescent="0.25">
      <c r="G1832" s="144"/>
    </row>
    <row r="1833" spans="7:7" s="135" customFormat="1" x14ac:dyDescent="0.25">
      <c r="G1833" s="144"/>
    </row>
    <row r="1834" spans="7:7" s="135" customFormat="1" x14ac:dyDescent="0.25">
      <c r="G1834" s="144"/>
    </row>
    <row r="1835" spans="7:7" s="135" customFormat="1" x14ac:dyDescent="0.25">
      <c r="G1835" s="144"/>
    </row>
    <row r="1836" spans="7:7" s="135" customFormat="1" x14ac:dyDescent="0.25">
      <c r="G1836" s="144"/>
    </row>
    <row r="1837" spans="7:7" s="135" customFormat="1" x14ac:dyDescent="0.25">
      <c r="G1837" s="144"/>
    </row>
    <row r="1838" spans="7:7" s="135" customFormat="1" x14ac:dyDescent="0.25">
      <c r="G1838" s="144"/>
    </row>
    <row r="1839" spans="7:7" s="135" customFormat="1" x14ac:dyDescent="0.25">
      <c r="G1839" s="144"/>
    </row>
    <row r="1840" spans="7:7" s="135" customFormat="1" x14ac:dyDescent="0.25">
      <c r="G1840" s="144"/>
    </row>
    <row r="1841" spans="7:7" s="135" customFormat="1" x14ac:dyDescent="0.25">
      <c r="G1841" s="144"/>
    </row>
    <row r="1842" spans="7:7" s="135" customFormat="1" x14ac:dyDescent="0.25">
      <c r="G1842" s="144"/>
    </row>
    <row r="1843" spans="7:7" s="135" customFormat="1" x14ac:dyDescent="0.25">
      <c r="G1843" s="144"/>
    </row>
    <row r="1844" spans="7:7" s="135" customFormat="1" x14ac:dyDescent="0.25">
      <c r="G1844" s="144"/>
    </row>
    <row r="1845" spans="7:7" s="135" customFormat="1" x14ac:dyDescent="0.25">
      <c r="G1845" s="144"/>
    </row>
    <row r="1846" spans="7:7" s="135" customFormat="1" x14ac:dyDescent="0.25">
      <c r="G1846" s="144"/>
    </row>
    <row r="1847" spans="7:7" s="135" customFormat="1" x14ac:dyDescent="0.25">
      <c r="G1847" s="144"/>
    </row>
    <row r="1848" spans="7:7" s="135" customFormat="1" x14ac:dyDescent="0.25">
      <c r="G1848" s="144"/>
    </row>
    <row r="1849" spans="7:7" s="135" customFormat="1" x14ac:dyDescent="0.25">
      <c r="G1849" s="144"/>
    </row>
    <row r="1850" spans="7:7" s="135" customFormat="1" x14ac:dyDescent="0.25">
      <c r="G1850" s="144"/>
    </row>
    <row r="1851" spans="7:7" s="135" customFormat="1" x14ac:dyDescent="0.25">
      <c r="G1851" s="144"/>
    </row>
    <row r="1852" spans="7:7" s="135" customFormat="1" x14ac:dyDescent="0.25">
      <c r="G1852" s="144"/>
    </row>
    <row r="1853" spans="7:7" s="135" customFormat="1" x14ac:dyDescent="0.25">
      <c r="G1853" s="144"/>
    </row>
    <row r="1854" spans="7:7" s="135" customFormat="1" x14ac:dyDescent="0.25">
      <c r="G1854" s="144"/>
    </row>
    <row r="1855" spans="7:7" s="135" customFormat="1" x14ac:dyDescent="0.25">
      <c r="G1855" s="144"/>
    </row>
    <row r="1856" spans="7:7" s="135" customFormat="1" x14ac:dyDescent="0.25">
      <c r="G1856" s="144"/>
    </row>
    <row r="1857" spans="7:7" s="135" customFormat="1" x14ac:dyDescent="0.25">
      <c r="G1857" s="144"/>
    </row>
    <row r="1858" spans="7:7" s="135" customFormat="1" x14ac:dyDescent="0.25">
      <c r="G1858" s="144"/>
    </row>
    <row r="1859" spans="7:7" s="135" customFormat="1" x14ac:dyDescent="0.25">
      <c r="G1859" s="144"/>
    </row>
    <row r="1860" spans="7:7" s="135" customFormat="1" x14ac:dyDescent="0.25">
      <c r="G1860" s="144"/>
    </row>
    <row r="1861" spans="7:7" s="135" customFormat="1" x14ac:dyDescent="0.25">
      <c r="G1861" s="144"/>
    </row>
    <row r="1862" spans="7:7" s="135" customFormat="1" x14ac:dyDescent="0.25">
      <c r="G1862" s="144"/>
    </row>
    <row r="1863" spans="7:7" s="135" customFormat="1" x14ac:dyDescent="0.25">
      <c r="G1863" s="144"/>
    </row>
    <row r="1864" spans="7:7" s="135" customFormat="1" x14ac:dyDescent="0.25">
      <c r="G1864" s="144"/>
    </row>
    <row r="1865" spans="7:7" s="135" customFormat="1" x14ac:dyDescent="0.25">
      <c r="G1865" s="144"/>
    </row>
    <row r="1866" spans="7:7" s="135" customFormat="1" x14ac:dyDescent="0.25">
      <c r="G1866" s="144"/>
    </row>
    <row r="1867" spans="7:7" s="135" customFormat="1" x14ac:dyDescent="0.25">
      <c r="G1867" s="144"/>
    </row>
    <row r="1868" spans="7:7" s="135" customFormat="1" x14ac:dyDescent="0.25">
      <c r="G1868" s="144"/>
    </row>
    <row r="1869" spans="7:7" s="135" customFormat="1" x14ac:dyDescent="0.25">
      <c r="G1869" s="144"/>
    </row>
    <row r="1870" spans="7:7" s="135" customFormat="1" x14ac:dyDescent="0.25">
      <c r="G1870" s="144"/>
    </row>
    <row r="1871" spans="7:7" s="135" customFormat="1" x14ac:dyDescent="0.25">
      <c r="G1871" s="144"/>
    </row>
    <row r="1872" spans="7:7" s="135" customFormat="1" x14ac:dyDescent="0.25">
      <c r="G1872" s="144"/>
    </row>
  </sheetData>
  <mergeCells count="1">
    <mergeCell ref="A1:B1"/>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Scroll Bar 3">
              <controlPr defaultSize="0" autoPict="0">
                <anchor moveWithCells="1">
                  <from>
                    <xdr:col>4</xdr:col>
                    <xdr:colOff>171450</xdr:colOff>
                    <xdr:row>4</xdr:row>
                    <xdr:rowOff>47625</xdr:rowOff>
                  </from>
                  <to>
                    <xdr:col>4</xdr:col>
                    <xdr:colOff>923925</xdr:colOff>
                    <xdr:row>4</xdr:row>
                    <xdr:rowOff>180975</xdr:rowOff>
                  </to>
                </anchor>
              </controlPr>
            </control>
          </mc:Choice>
        </mc:AlternateContent>
        <mc:AlternateContent xmlns:mc="http://schemas.openxmlformats.org/markup-compatibility/2006">
          <mc:Choice Requires="x14">
            <control shapeId="1029" r:id="rId5" name="Scroll Bar 5">
              <controlPr defaultSize="0" autoPict="0">
                <anchor moveWithCells="1">
                  <from>
                    <xdr:col>4</xdr:col>
                    <xdr:colOff>180975</xdr:colOff>
                    <xdr:row>14</xdr:row>
                    <xdr:rowOff>28575</xdr:rowOff>
                  </from>
                  <to>
                    <xdr:col>4</xdr:col>
                    <xdr:colOff>933450</xdr:colOff>
                    <xdr:row>14</xdr:row>
                    <xdr:rowOff>161925</xdr:rowOff>
                  </to>
                </anchor>
              </controlPr>
            </control>
          </mc:Choice>
        </mc:AlternateContent>
        <mc:AlternateContent xmlns:mc="http://schemas.openxmlformats.org/markup-compatibility/2006">
          <mc:Choice Requires="x14">
            <control shapeId="1031" r:id="rId6" name="Scroll Bar 7">
              <controlPr defaultSize="0" autoPict="0">
                <anchor moveWithCells="1">
                  <from>
                    <xdr:col>4</xdr:col>
                    <xdr:colOff>114300</xdr:colOff>
                    <xdr:row>25</xdr:row>
                    <xdr:rowOff>28575</xdr:rowOff>
                  </from>
                  <to>
                    <xdr:col>4</xdr:col>
                    <xdr:colOff>866775</xdr:colOff>
                    <xdr:row>25</xdr:row>
                    <xdr:rowOff>161925</xdr:rowOff>
                  </to>
                </anchor>
              </controlPr>
            </control>
          </mc:Choice>
        </mc:AlternateContent>
        <mc:AlternateContent xmlns:mc="http://schemas.openxmlformats.org/markup-compatibility/2006">
          <mc:Choice Requires="x14">
            <control shapeId="1032" r:id="rId7" name="Scroll Bar 8">
              <controlPr defaultSize="0" autoPict="0">
                <anchor moveWithCells="1">
                  <from>
                    <xdr:col>4</xdr:col>
                    <xdr:colOff>133350</xdr:colOff>
                    <xdr:row>29</xdr:row>
                    <xdr:rowOff>28575</xdr:rowOff>
                  </from>
                  <to>
                    <xdr:col>4</xdr:col>
                    <xdr:colOff>885825</xdr:colOff>
                    <xdr:row>29</xdr:row>
                    <xdr:rowOff>161925</xdr:rowOff>
                  </to>
                </anchor>
              </controlPr>
            </control>
          </mc:Choice>
        </mc:AlternateContent>
        <mc:AlternateContent xmlns:mc="http://schemas.openxmlformats.org/markup-compatibility/2006">
          <mc:Choice Requires="x14">
            <control shapeId="1033" r:id="rId8" name="Scroll Bar 9">
              <controlPr defaultSize="0" autoPict="0">
                <anchor moveWithCells="1">
                  <from>
                    <xdr:col>4</xdr:col>
                    <xdr:colOff>123825</xdr:colOff>
                    <xdr:row>35</xdr:row>
                    <xdr:rowOff>9525</xdr:rowOff>
                  </from>
                  <to>
                    <xdr:col>4</xdr:col>
                    <xdr:colOff>876300</xdr:colOff>
                    <xdr:row>35</xdr:row>
                    <xdr:rowOff>142875</xdr:rowOff>
                  </to>
                </anchor>
              </controlPr>
            </control>
          </mc:Choice>
        </mc:AlternateContent>
        <mc:AlternateContent xmlns:mc="http://schemas.openxmlformats.org/markup-compatibility/2006">
          <mc:Choice Requires="x14">
            <control shapeId="1034" r:id="rId9" name="Scroll Bar 10">
              <controlPr defaultSize="0" autoPict="0">
                <anchor moveWithCells="1">
                  <from>
                    <xdr:col>4</xdr:col>
                    <xdr:colOff>123825</xdr:colOff>
                    <xdr:row>43</xdr:row>
                    <xdr:rowOff>28575</xdr:rowOff>
                  </from>
                  <to>
                    <xdr:col>4</xdr:col>
                    <xdr:colOff>876300</xdr:colOff>
                    <xdr:row>43</xdr:row>
                    <xdr:rowOff>161925</xdr:rowOff>
                  </to>
                </anchor>
              </controlPr>
            </control>
          </mc:Choice>
        </mc:AlternateContent>
        <mc:AlternateContent xmlns:mc="http://schemas.openxmlformats.org/markup-compatibility/2006">
          <mc:Choice Requires="x14">
            <control shapeId="1035" r:id="rId10" name="Scroll Bar 11">
              <controlPr defaultSize="0" autoPict="0">
                <anchor moveWithCells="1">
                  <from>
                    <xdr:col>4</xdr:col>
                    <xdr:colOff>123825</xdr:colOff>
                    <xdr:row>40</xdr:row>
                    <xdr:rowOff>9525</xdr:rowOff>
                  </from>
                  <to>
                    <xdr:col>4</xdr:col>
                    <xdr:colOff>876300</xdr:colOff>
                    <xdr:row>40</xdr:row>
                    <xdr:rowOff>142875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C35" sqref="C35"/>
    </sheetView>
  </sheetViews>
  <sheetFormatPr baseColWidth="10" defaultColWidth="32.5703125" defaultRowHeight="15" x14ac:dyDescent="0.25"/>
  <sheetData>
    <row r="1" spans="1:5" ht="15.75" thickBot="1" x14ac:dyDescent="0.3">
      <c r="A1" s="51" t="s">
        <v>70</v>
      </c>
      <c r="B1" s="53"/>
      <c r="C1" s="53"/>
      <c r="D1" s="53"/>
      <c r="E1" s="53"/>
    </row>
    <row r="2" spans="1:5" ht="15.75" thickBot="1" x14ac:dyDescent="0.3">
      <c r="A2" s="61"/>
      <c r="B2" s="65" t="str">
        <f>'Kriterien Vermarktbarkeit'!G1</f>
        <v>Beispiel</v>
      </c>
      <c r="C2" s="65" t="str">
        <f>'Kriterien Vermarktbarkeit'!J1</f>
        <v>xx</v>
      </c>
      <c r="D2" s="65" t="str">
        <f>'Kriterien Vermarktbarkeit'!M1</f>
        <v>xx</v>
      </c>
      <c r="E2" s="65" t="str">
        <f>'Kriterien Vermarktbarkeit'!P1</f>
        <v>xx</v>
      </c>
    </row>
    <row r="3" spans="1:5" x14ac:dyDescent="0.25">
      <c r="A3" s="62" t="str">
        <f>'Kriterien Vermarktbarkeit'!B5</f>
        <v xml:space="preserve">Lagebewertung </v>
      </c>
      <c r="B3" s="66">
        <f>'Kriterien Vermarktbarkeit'!G5</f>
        <v>78.600000000000009</v>
      </c>
      <c r="C3" s="66">
        <f>'Kriterien Vermarktbarkeit'!J5</f>
        <v>0</v>
      </c>
      <c r="D3" s="66">
        <f>'Kriterien Vermarktbarkeit'!M5</f>
        <v>0</v>
      </c>
      <c r="E3" s="66">
        <f>'Kriterien Vermarktbarkeit'!P5</f>
        <v>0</v>
      </c>
    </row>
    <row r="4" spans="1:5" x14ac:dyDescent="0.25">
      <c r="A4" s="63" t="str">
        <f>'Kriterien Vermarktbarkeit'!B15</f>
        <v>Grundstückbewertung</v>
      </c>
      <c r="B4" s="67">
        <f>'Kriterien Vermarktbarkeit'!G15</f>
        <v>89.7</v>
      </c>
      <c r="C4" s="67">
        <f>'Kriterien Vermarktbarkeit'!J15</f>
        <v>0</v>
      </c>
      <c r="D4" s="67">
        <f>'Kriterien Vermarktbarkeit'!M15</f>
        <v>0</v>
      </c>
      <c r="E4" s="67">
        <f>'Kriterien Vermarktbarkeit'!P15</f>
        <v>0</v>
      </c>
    </row>
    <row r="5" spans="1:5" x14ac:dyDescent="0.25">
      <c r="A5" s="63" t="str">
        <f>'Kriterien Vermarktbarkeit'!B26</f>
        <v>Gebäudebewertung</v>
      </c>
      <c r="B5" s="67">
        <f>'Kriterien Vermarktbarkeit'!G26</f>
        <v>66</v>
      </c>
      <c r="C5" s="67">
        <f>'Kriterien Vermarktbarkeit'!J26</f>
        <v>0</v>
      </c>
      <c r="D5" s="67">
        <f>'Kriterien Vermarktbarkeit'!M26</f>
        <v>0</v>
      </c>
      <c r="E5" s="67">
        <f>'Kriterien Vermarktbarkeit'!P26</f>
        <v>0</v>
      </c>
    </row>
    <row r="6" spans="1:5" x14ac:dyDescent="0.25">
      <c r="A6" s="63" t="str">
        <f>'Kriterien Vermarktbarkeit'!B30</f>
        <v>Umsetzbarkeit</v>
      </c>
      <c r="B6" s="67">
        <f>'Kriterien Vermarktbarkeit'!G30</f>
        <v>86</v>
      </c>
      <c r="C6" s="67">
        <f>'Kriterien Vermarktbarkeit'!J30</f>
        <v>0</v>
      </c>
      <c r="D6" s="67">
        <f>'Kriterien Vermarktbarkeit'!M30</f>
        <v>0</v>
      </c>
      <c r="E6" s="67">
        <f>'Kriterien Vermarktbarkeit'!P30</f>
        <v>0</v>
      </c>
    </row>
    <row r="7" spans="1:5" x14ac:dyDescent="0.25">
      <c r="A7" s="63" t="str">
        <f>'Kriterien Vermarktbarkeit'!B36</f>
        <v>Flächenkonkurrenz in Umgebung</v>
      </c>
      <c r="B7" s="67">
        <f>'Kriterien Vermarktbarkeit'!G36</f>
        <v>79</v>
      </c>
      <c r="C7" s="67">
        <f>'Kriterien Vermarktbarkeit'!J36</f>
        <v>0</v>
      </c>
      <c r="D7" s="67">
        <f>'Kriterien Vermarktbarkeit'!M36</f>
        <v>0</v>
      </c>
      <c r="E7" s="67">
        <f>'Kriterien Vermarktbarkeit'!P36</f>
        <v>0</v>
      </c>
    </row>
    <row r="8" spans="1:5" x14ac:dyDescent="0.25">
      <c r="A8" s="63" t="s">
        <v>147</v>
      </c>
      <c r="B8" s="67">
        <f>'Kriterien Vermarktbarkeit'!G10</f>
        <v>5</v>
      </c>
      <c r="C8" s="67">
        <f>'Kriterien Vermarktbarkeit'!J10</f>
        <v>0</v>
      </c>
      <c r="D8" s="67">
        <f>'Kriterien Vermarktbarkeit'!M10</f>
        <v>0</v>
      </c>
      <c r="E8" s="67">
        <f>'Kriterien Vermarktbarkeit'!P10</f>
        <v>0</v>
      </c>
    </row>
    <row r="9" spans="1:5" ht="15.75" thickBot="1" x14ac:dyDescent="0.3">
      <c r="A9" s="64" t="str">
        <f>'Kriterien Vermarktbarkeit'!B44</f>
        <v>Handlungsdruck</v>
      </c>
      <c r="B9" s="68">
        <f>'Kriterien Vermarktbarkeit'!G44</f>
        <v>59</v>
      </c>
      <c r="C9" s="68">
        <f>'Kriterien Vermarktbarkeit'!J44</f>
        <v>0</v>
      </c>
      <c r="D9" s="68">
        <f>'Kriterien Vermarktbarkeit'!M44</f>
        <v>0</v>
      </c>
      <c r="E9" s="68">
        <f>'Kriterien Vermarktbarkeit'!P44</f>
        <v>0</v>
      </c>
    </row>
    <row r="10" spans="1:5" x14ac:dyDescent="0.25">
      <c r="B10">
        <f>SUM(B3:B9)</f>
        <v>463.3</v>
      </c>
      <c r="C10">
        <f t="shared" ref="C10:E10" si="0">SUM(C3:C9)</f>
        <v>0</v>
      </c>
      <c r="D10">
        <f t="shared" si="0"/>
        <v>0</v>
      </c>
      <c r="E10">
        <f t="shared" si="0"/>
        <v>0</v>
      </c>
    </row>
    <row r="22" spans="1:1" x14ac:dyDescent="0.25">
      <c r="A22" t="s">
        <v>71</v>
      </c>
    </row>
  </sheetData>
  <conditionalFormatting sqref="B3:E9">
    <cfRule type="colorScale" priority="1">
      <colorScale>
        <cfvo type="min"/>
        <cfvo type="percentile" val="50"/>
        <cfvo type="max"/>
        <color rgb="FFF8696B"/>
        <color rgb="FFFFEB84"/>
        <color rgb="FF63BE7B"/>
      </colorScale>
    </cfRule>
  </conditionalFormatting>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40"/>
  <sheetViews>
    <sheetView workbookViewId="0">
      <selection activeCell="B37" sqref="B37"/>
    </sheetView>
  </sheetViews>
  <sheetFormatPr baseColWidth="10" defaultRowHeight="15" x14ac:dyDescent="0.25"/>
  <cols>
    <col min="2" max="2" width="134" style="2" customWidth="1"/>
    <col min="3" max="3" width="104.140625" customWidth="1"/>
  </cols>
  <sheetData>
    <row r="1" spans="1:2" x14ac:dyDescent="0.25">
      <c r="B1" s="6"/>
    </row>
    <row r="2" spans="1:2" x14ac:dyDescent="0.25">
      <c r="B2" s="1" t="s">
        <v>15</v>
      </c>
    </row>
    <row r="3" spans="1:2" ht="30" x14ac:dyDescent="0.25">
      <c r="B3" s="2" t="s">
        <v>159</v>
      </c>
    </row>
    <row r="5" spans="1:2" x14ac:dyDescent="0.25">
      <c r="A5" s="50" t="s">
        <v>59</v>
      </c>
      <c r="B5" s="55" t="s">
        <v>16</v>
      </c>
    </row>
    <row r="6" spans="1:2" x14ac:dyDescent="0.25">
      <c r="A6" s="51">
        <v>1</v>
      </c>
      <c r="B6" s="54" t="s">
        <v>2</v>
      </c>
    </row>
    <row r="7" spans="1:2" x14ac:dyDescent="0.25">
      <c r="A7" s="51">
        <v>2</v>
      </c>
      <c r="B7" s="54" t="s">
        <v>57</v>
      </c>
    </row>
    <row r="8" spans="1:2" x14ac:dyDescent="0.25">
      <c r="A8" s="51">
        <v>3</v>
      </c>
      <c r="B8" s="54" t="s">
        <v>58</v>
      </c>
    </row>
    <row r="9" spans="1:2" x14ac:dyDescent="0.25">
      <c r="A9" s="51">
        <v>4</v>
      </c>
      <c r="B9" s="54" t="s">
        <v>164</v>
      </c>
    </row>
    <row r="10" spans="1:2" x14ac:dyDescent="0.25">
      <c r="A10" s="51">
        <v>5</v>
      </c>
      <c r="B10" s="56" t="s">
        <v>13</v>
      </c>
    </row>
    <row r="11" spans="1:2" ht="45" x14ac:dyDescent="0.25">
      <c r="A11" s="51">
        <v>6</v>
      </c>
      <c r="B11" s="56" t="s">
        <v>171</v>
      </c>
    </row>
    <row r="12" spans="1:2" ht="30" x14ac:dyDescent="0.25">
      <c r="A12" s="51">
        <v>7</v>
      </c>
      <c r="B12" s="57" t="s">
        <v>170</v>
      </c>
    </row>
    <row r="13" spans="1:2" ht="30" x14ac:dyDescent="0.25">
      <c r="A13" s="51">
        <v>8</v>
      </c>
      <c r="B13" s="56" t="s">
        <v>169</v>
      </c>
    </row>
    <row r="14" spans="1:2" x14ac:dyDescent="0.25">
      <c r="A14" s="51">
        <v>9</v>
      </c>
      <c r="B14" s="56" t="s">
        <v>67</v>
      </c>
    </row>
    <row r="15" spans="1:2" x14ac:dyDescent="0.25">
      <c r="A15" s="51">
        <v>10</v>
      </c>
      <c r="B15" s="56" t="s">
        <v>165</v>
      </c>
    </row>
    <row r="16" spans="1:2" ht="30" x14ac:dyDescent="0.25">
      <c r="A16" s="51">
        <v>11</v>
      </c>
      <c r="B16" s="56" t="s">
        <v>66</v>
      </c>
    </row>
    <row r="17" spans="1:3" x14ac:dyDescent="0.25">
      <c r="A17" s="51">
        <v>12</v>
      </c>
      <c r="B17" s="56" t="s">
        <v>172</v>
      </c>
    </row>
    <row r="18" spans="1:3" ht="30" x14ac:dyDescent="0.25">
      <c r="A18" s="51">
        <v>13</v>
      </c>
      <c r="B18" s="57" t="s">
        <v>173</v>
      </c>
    </row>
    <row r="19" spans="1:3" ht="30" x14ac:dyDescent="0.25">
      <c r="A19" s="51">
        <v>14</v>
      </c>
      <c r="B19" s="70" t="s">
        <v>174</v>
      </c>
    </row>
    <row r="20" spans="1:3" x14ac:dyDescent="0.25">
      <c r="A20" s="51">
        <v>15</v>
      </c>
      <c r="B20" s="71" t="s">
        <v>68</v>
      </c>
    </row>
    <row r="21" spans="1:3" ht="30" x14ac:dyDescent="0.25">
      <c r="A21" s="51">
        <v>16</v>
      </c>
      <c r="B21" s="58" t="s">
        <v>175</v>
      </c>
    </row>
    <row r="22" spans="1:3" x14ac:dyDescent="0.25">
      <c r="A22" s="51" t="s">
        <v>127</v>
      </c>
      <c r="B22" s="58" t="s">
        <v>128</v>
      </c>
    </row>
    <row r="23" spans="1:3" x14ac:dyDescent="0.25">
      <c r="A23" s="51">
        <v>17</v>
      </c>
      <c r="B23" s="56" t="s">
        <v>64</v>
      </c>
    </row>
    <row r="24" spans="1:3" x14ac:dyDescent="0.25">
      <c r="A24" s="51">
        <v>18</v>
      </c>
      <c r="B24" s="56" t="s">
        <v>63</v>
      </c>
      <c r="C24" s="54"/>
    </row>
    <row r="25" spans="1:3" x14ac:dyDescent="0.25">
      <c r="A25" s="51">
        <v>19</v>
      </c>
      <c r="B25" s="56" t="s">
        <v>62</v>
      </c>
    </row>
    <row r="26" spans="1:3" x14ac:dyDescent="0.25">
      <c r="A26" s="51">
        <v>20</v>
      </c>
      <c r="B26" s="56" t="s">
        <v>176</v>
      </c>
    </row>
    <row r="27" spans="1:3" x14ac:dyDescent="0.25">
      <c r="A27" s="51">
        <v>21</v>
      </c>
      <c r="B27" s="56" t="s">
        <v>61</v>
      </c>
    </row>
    <row r="28" spans="1:3" x14ac:dyDescent="0.25">
      <c r="A28" s="51">
        <v>22</v>
      </c>
      <c r="B28" s="56" t="s">
        <v>60</v>
      </c>
    </row>
    <row r="29" spans="1:3" x14ac:dyDescent="0.25">
      <c r="A29" s="51">
        <v>23</v>
      </c>
      <c r="B29" s="56" t="s">
        <v>166</v>
      </c>
    </row>
    <row r="30" spans="1:3" x14ac:dyDescent="0.25">
      <c r="A30" s="51">
        <v>24</v>
      </c>
      <c r="B30" s="56" t="s">
        <v>177</v>
      </c>
    </row>
    <row r="31" spans="1:3" x14ac:dyDescent="0.25">
      <c r="A31" s="51">
        <v>25</v>
      </c>
      <c r="B31" s="56" t="s">
        <v>178</v>
      </c>
    </row>
    <row r="32" spans="1:3" ht="45" x14ac:dyDescent="0.25">
      <c r="A32" s="51">
        <v>26</v>
      </c>
      <c r="B32" s="56" t="s">
        <v>179</v>
      </c>
    </row>
    <row r="33" spans="1:2" x14ac:dyDescent="0.25">
      <c r="A33" s="51">
        <v>27</v>
      </c>
      <c r="B33" s="56" t="s">
        <v>76</v>
      </c>
    </row>
    <row r="34" spans="1:2" x14ac:dyDescent="0.25">
      <c r="A34" s="51">
        <v>28</v>
      </c>
      <c r="B34" s="56" t="s">
        <v>77</v>
      </c>
    </row>
    <row r="35" spans="1:2" ht="30" x14ac:dyDescent="0.25">
      <c r="A35" s="141">
        <v>29</v>
      </c>
      <c r="B35" s="59" t="s">
        <v>180</v>
      </c>
    </row>
    <row r="36" spans="1:2" ht="30" x14ac:dyDescent="0.25">
      <c r="A36" s="141">
        <v>30</v>
      </c>
      <c r="B36" s="59" t="s">
        <v>181</v>
      </c>
    </row>
    <row r="40" spans="1:2" x14ac:dyDescent="0.25">
      <c r="B40" s="6"/>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Hinweise zur Nutzung</vt:lpstr>
      <vt:lpstr>Erhebungsbogen</vt:lpstr>
      <vt:lpstr>Kriterien Vermarktbarkeit</vt:lpstr>
      <vt:lpstr>Vergleichstabelle</vt:lpstr>
      <vt:lpstr>Erläuterungen</vt:lpstr>
      <vt:lpstr>Erhebungsbogen!Druckbereich</vt:lpstr>
      <vt:lpstr>Erhebungsbogen!Drucktitel</vt:lpstr>
    </vt:vector>
  </TitlesOfParts>
  <Company>Landkreis Osnabrück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Riepe, Matthias</dc:creator>
  <cp:lastModifiedBy>Riepe, Matthias</cp:lastModifiedBy>
  <cp:lastPrinted>2017-08-08T13:57:45Z</cp:lastPrinted>
  <dcterms:created xsi:type="dcterms:W3CDTF">2017-07-20T06:48:43Z</dcterms:created>
  <dcterms:modified xsi:type="dcterms:W3CDTF">2020-06-09T12:32:55Z</dcterms:modified>
</cp:coreProperties>
</file>